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showInkAnnotation="0"/>
  <mc:AlternateContent xmlns:mc="http://schemas.openxmlformats.org/markup-compatibility/2006">
    <mc:Choice Requires="x15">
      <x15ac:absPath xmlns:x15ac="http://schemas.microsoft.com/office/spreadsheetml/2010/11/ac" url="Z:\Служба закупок\АТ\Наиль\НЕЛИКВИДЫ\"/>
    </mc:Choice>
  </mc:AlternateContent>
  <xr:revisionPtr revIDLastSave="0" documentId="8_{8CE2B45D-A3E3-42C5-91D2-294CD33277DD}" xr6:coauthVersionLast="47" xr6:coauthVersionMax="47" xr10:uidLastSave="{00000000-0000-0000-0000-000000000000}"/>
  <bookViews>
    <workbookView xWindow="-120" yWindow="-120" windowWidth="29040" windowHeight="15840" activeTab="3" xr2:uid="{00000000-000D-0000-FFFF-FFFF00000000}"/>
  </bookViews>
  <sheets>
    <sheet name="Неликвиды ГЦЗ" sheetId="1" r:id="rId1"/>
    <sheet name="решение о реализ № 1" sheetId="2" r:id="rId2"/>
    <sheet name="решение о реализ № 2" sheetId="3" r:id="rId3"/>
    <sheet name="решение о реализ № 3" sheetId="4" r:id="rId4"/>
  </sheets>
  <externalReferences>
    <externalReference r:id="rId5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" i="4" l="1"/>
  <c r="G4" i="4"/>
  <c r="G5" i="4"/>
  <c r="G6" i="4"/>
  <c r="G7" i="4"/>
  <c r="G8" i="4"/>
  <c r="G9" i="4"/>
  <c r="G10" i="4"/>
  <c r="G11" i="4"/>
  <c r="G12" i="4"/>
  <c r="G13" i="4"/>
  <c r="G99" i="4" s="1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3" i="3"/>
  <c r="G4" i="3"/>
  <c r="G5" i="3"/>
  <c r="G6" i="3"/>
  <c r="G7" i="3"/>
  <c r="G8" i="3"/>
  <c r="G9" i="3"/>
  <c r="G28" i="3" s="1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3" i="2"/>
  <c r="G4" i="2"/>
  <c r="G5" i="2"/>
  <c r="G30" i="2" s="1"/>
  <c r="G6" i="2"/>
  <c r="G7" i="2"/>
  <c r="G8" i="2"/>
  <c r="G11" i="2"/>
  <c r="G12" i="2"/>
  <c r="G13" i="2"/>
  <c r="G16" i="2"/>
  <c r="G23" i="2"/>
  <c r="G25" i="2"/>
  <c r="G29" i="2"/>
</calcChain>
</file>

<file path=xl/sharedStrings.xml><?xml version="1.0" encoding="utf-8"?>
<sst xmlns="http://schemas.openxmlformats.org/spreadsheetml/2006/main" count="673" uniqueCount="485">
  <si>
    <t>Наименование</t>
  </si>
  <si>
    <t>Технические характеристики</t>
  </si>
  <si>
    <t>Количество</t>
  </si>
  <si>
    <t>Неликвидные ТМЦ с начальной стоимостью в руб. c НДС.</t>
  </si>
  <si>
    <t>1 шт.</t>
  </si>
  <si>
    <t>Погрузчик фронтальный KOMATSU WA600-3A</t>
  </si>
  <si>
    <t>2006 г.в.,  Неисправность КПП(Демонтирована), износ элементов рабочего оборудования, износ рулевого управления, необходима частичная замена РВД гидравлических систем, необходим ремонт ковша (Сварочные работы), незначительные повреждения облицовки</t>
  </si>
  <si>
    <t>Автобус ПАЗ 32054</t>
  </si>
  <si>
    <t>Коррозия кузова, износ ЛКП, требуется устранение утечек масла, требуется ремонт гидривлических систем, износ ШИН 75%, отсуствует АКБ, требуется ТО</t>
  </si>
  <si>
    <t>ЗИЛ 431412 - КО-713-01</t>
  </si>
  <si>
    <t>1989 г.в., Коррозия кузова, износ ЛКП, требуется устранение утечек масла,требуется ремонт ДВС/КПП</t>
  </si>
  <si>
    <t xml:space="preserve">Полу прицеп НЕФАЗ 9334-01 </t>
  </si>
  <si>
    <t>2002 г.в.Коррозия кузова, износ ЛКП, износ шин 70%, неисправно световое освещение, частично повреждена проводка, требуется ТО.</t>
  </si>
  <si>
    <t xml:space="preserve">Начальная стоимость в руб. с НДС за общее колличество </t>
  </si>
  <si>
    <t xml:space="preserve">1 шт. </t>
  </si>
  <si>
    <t>Автогрейдер ГС-25.09</t>
  </si>
  <si>
    <t>2016г.в. Утечка масла в районе переднеголевого гидромотора хода, утечки масла из гидросистемы, частичный износ и растрескивание РВД , износ шин 50%, незначительная коррозия кузова , износ лакокрасочного покрытия, состояние ДВС и ходовой части отличное .</t>
  </si>
  <si>
    <t xml:space="preserve">А/м ГАЗ-3307/автоцистерна АЦ </t>
  </si>
  <si>
    <t>1988г.в. Незначительная коррозия кузова , износ лакокрасочного покрытия, требуется устранение утечек масла, требуется ремонт гидравлической системы, требуется капитальный ремонт ДВС и КПП, требуется ТО, износ шин 75%</t>
  </si>
  <si>
    <t xml:space="preserve">Автобус ЛиАЗ-525645 </t>
  </si>
  <si>
    <t>2007 г.в. Коррозия кузова , износ лакокрасочного покрытия, требуется устранение утечек масла, требуется ремонт гидравлической системы, требуется капитальный ремонт ДВС и КПП, требуется ТО,  износ шин 65%</t>
  </si>
  <si>
    <t>SCANIA G440 B8X4 HZ (Н 019 СК 159)</t>
  </si>
  <si>
    <t>SCANIA G440 B8X4 HZ (Н 048 СК 159)</t>
  </si>
  <si>
    <t>SCANIA G440 B8X4 HZ (Н 052 СК 159)</t>
  </si>
  <si>
    <t>SCANIA G440 B8X4 HZ (Н 357 РН 159)</t>
  </si>
  <si>
    <t>1шт.</t>
  </si>
  <si>
    <t xml:space="preserve">Пробег 437 764 км 2019 года выпуска.   Трещины на подрамнике ,  износ шин 50% Повреждение лакокрасочного покрытия кузова и кабины , неисправен отопитель салона , трещина на лобовом стекле . </t>
  </si>
  <si>
    <t>Пробег 448 981 км  2019 года выпуска, Повреждение лакокрасочного покрытия кузова и кабины , износ шин 50% , трещины на подрамнике, деформация головки цилиндра ДВС.</t>
  </si>
  <si>
    <t xml:space="preserve">Пробег 475 970 км 2019года выпуска.   Трещины на подрамнике ,  износ шин 50% Повреждение лакокрасочного покрытия кузова и кабины, неисправен катализатор выхлопной сисстемы, неисправно водительское кресло, неисправен цилиндр подъема кузова.  </t>
  </si>
  <si>
    <t>Пробег 520 690 км 2019 года выпуска.   Трещины на подрамнике ,  износ шин 50% Повреждение лакокрасочного покрытия кузова и кабины, неисправен отопитель .</t>
  </si>
  <si>
    <t>Погрузчик фронтальный DRESSTA 534E</t>
  </si>
  <si>
    <t xml:space="preserve">Пробег  14 438 м/ч .  2014 года выпуска . Неисправность ДВС Топливной системы и трансмиссии, износ элементов гидросистемы, износ навесного оборудования , износ шин, отсутствует АКБ. </t>
  </si>
  <si>
    <t>А/м ПУМ-99 на шасси ЗИЛ-433362</t>
  </si>
  <si>
    <t xml:space="preserve">Пробег 28 960 км . 2008 года выпуска. Износ шин 70%, неисправность электрооборудования , неисправно ДВС ,  износ лакокрасочного покрытия кузова и кабины, неисправность тормозной системы . </t>
  </si>
  <si>
    <t>https://disk.yandex.ru/i/eetHj4hPzEMnmg</t>
  </si>
  <si>
    <t>т</t>
  </si>
  <si>
    <t>ТРУБА 630</t>
  </si>
  <si>
    <t>О00063698</t>
  </si>
  <si>
    <t>https://disk.yandex.ru/i/lEOC3iPAfENAGw</t>
  </si>
  <si>
    <t>шт</t>
  </si>
  <si>
    <t>тройник - стальной Ф - 159 мм</t>
  </si>
  <si>
    <t>О00063007</t>
  </si>
  <si>
    <t>https://disk.yandex.ru/i/eeDPizujqVu7TA</t>
  </si>
  <si>
    <t>тройник - стальной Ду - 32 мм</t>
  </si>
  <si>
    <t>О00063006</t>
  </si>
  <si>
    <t>https://disk.yandex.ru/i/-0D5d0LCGXYkMA</t>
  </si>
  <si>
    <t>тройник - ПНД SDR-17 - ф-260</t>
  </si>
  <si>
    <t>О00063005</t>
  </si>
  <si>
    <t>https://disk.yandex.ru/i/k_jDH3dT_95epQ</t>
  </si>
  <si>
    <t>отвод 630*12</t>
  </si>
  <si>
    <t>О00078996</t>
  </si>
  <si>
    <t>https://disk.yandex.ru/i/rXwgta17M1eWYQ</t>
  </si>
  <si>
    <t>отвод - стальной крутоизогнутый приварной - ф 325х10 мм</t>
  </si>
  <si>
    <t>О00062180</t>
  </si>
  <si>
    <t>https://disk.yandex.ru/i/xzaftYlIfr_0QQ</t>
  </si>
  <si>
    <t>Кран мостовой электрич. однобалочный опорный 1-А-5-10,5-7-380-УЗ</t>
  </si>
  <si>
    <t>О00067431</t>
  </si>
  <si>
    <t>https://disk.yandex.ru/i/XsKjLCAFVh2tRw</t>
  </si>
  <si>
    <t>Зубчатое колесо ч.4240.</t>
  </si>
  <si>
    <t>О00059214</t>
  </si>
  <si>
    <t>https://disk.yandex.ru/i/_KYk1vZxUrnYFA</t>
  </si>
  <si>
    <t>Зубчатое колесо ч.42.123.125.100</t>
  </si>
  <si>
    <t>О00059213</t>
  </si>
  <si>
    <t>https://disk.yandex.ru/i/YTfRYnX0w6RYOA</t>
  </si>
  <si>
    <t>затвор (мигалка) - обреза - вращающейся печи</t>
  </si>
  <si>
    <t>О00060770</t>
  </si>
  <si>
    <t>https://disk.yandex.ru/i/j_O8PgbKejK0bg</t>
  </si>
  <si>
    <t>Диск ступицы вентилятора (черт.11.56.9)</t>
  </si>
  <si>
    <t>О00059201</t>
  </si>
  <si>
    <t>https://disk.yandex.ru/i/0tdjSg27UOPEXg</t>
  </si>
  <si>
    <t>Деталь</t>
  </si>
  <si>
    <t>О00059199</t>
  </si>
  <si>
    <t>https://disk.yandex.ru/i/pvUGL-Tl5DCA2g</t>
  </si>
  <si>
    <t>Винт шнека</t>
  </si>
  <si>
    <t>О00059171</t>
  </si>
  <si>
    <t>https://disk.yandex.ru/i/lfMf-u0ng9xYjw</t>
  </si>
  <si>
    <t>Винт 500 правый</t>
  </si>
  <si>
    <t>О00059170</t>
  </si>
  <si>
    <t>https://disk.yandex.ru/i/7H9CIi6cYbZC6g</t>
  </si>
  <si>
    <t>Вал - шестерня 0038,00,25</t>
  </si>
  <si>
    <t>О00059138</t>
  </si>
  <si>
    <t>https://disk.yandex.ru/i/rx7zM626cmuspA</t>
  </si>
  <si>
    <t>Вал - шестерня черт. Г 15.01.01.</t>
  </si>
  <si>
    <t>О00059137</t>
  </si>
  <si>
    <t>https://disk.yandex.ru/i/rC-ht98J1AWShg</t>
  </si>
  <si>
    <t>Вал торсионный L = 3500 мел-ца Ф2,6х13</t>
  </si>
  <si>
    <t>О00059131</t>
  </si>
  <si>
    <t>https://disk.yandex.ru/i/GqAuve4FoXIB_g</t>
  </si>
  <si>
    <t>бронеплита межкамерной перегородки "Эстанда" большой радиус 2 камера RJ-3342</t>
  </si>
  <si>
    <t>О00083455</t>
  </si>
  <si>
    <t>https://disk.yandex.ru/i/QB8oCVjvnVjpuA</t>
  </si>
  <si>
    <t>Бронебрус 2Ц (Н=125мм)</t>
  </si>
  <si>
    <t>О00059103</t>
  </si>
  <si>
    <t>https://disk.yandex.ru/i/sFPbIXZnHi9h2g</t>
  </si>
  <si>
    <t>Бронебрус 2Ц</t>
  </si>
  <si>
    <t>О00059102</t>
  </si>
  <si>
    <t>https://disk.yandex.ru/i/Ug79dc0978O3Vg</t>
  </si>
  <si>
    <t>Бронебрус 1Ц (Н=90мм)</t>
  </si>
  <si>
    <t>О00059100</t>
  </si>
  <si>
    <t>https://disk.yandex.ru/i/WUSmSt31eI9TyQ</t>
  </si>
  <si>
    <t>балка - черт. - 1955.41.003.0.023</t>
  </si>
  <si>
    <t>О00059086</t>
  </si>
  <si>
    <t>https://disk.yandex.ru/i/zSxjpvPvgB7Vtw</t>
  </si>
  <si>
    <t>балка - черт. - 1955.40.007.0.023</t>
  </si>
  <si>
    <t>О00059085</t>
  </si>
  <si>
    <t>https://disk.yandex.ru/i/Fgz3PDscM-5DjA</t>
  </si>
  <si>
    <t>отвод - стальной - ГОСТ 17375-2001 325*8.0</t>
  </si>
  <si>
    <t>О00062177</t>
  </si>
  <si>
    <t>https://disk.yandex.ru/i/BPix_4H4xTtTyg</t>
  </si>
  <si>
    <t>ЛИСТ 1</t>
  </si>
  <si>
    <t>О00061832</t>
  </si>
  <si>
    <t>Лист 02,5</t>
  </si>
  <si>
    <t>О00061831</t>
  </si>
  <si>
    <t>https://disk.yandex.ru/i/twLtVLNtobT2xQ</t>
  </si>
  <si>
    <t>Лист 0,8 мм</t>
  </si>
  <si>
    <t>О00061830</t>
  </si>
  <si>
    <t>стоимость, руб</t>
  </si>
  <si>
    <t>неликвиды реализация
кол-во</t>
  </si>
  <si>
    <t>Ссылка на фото (сделать фотоархив)</t>
  </si>
  <si>
    <t>Ед. измерения</t>
  </si>
  <si>
    <t>Наименование ТМЦ</t>
  </si>
  <si>
    <t>Номенклатура</t>
  </si>
  <si>
    <t>https://disk.yandex.ru/i/8OZTN8-MExeZmg</t>
  </si>
  <si>
    <t>преобразователь аналоговых сигналов ACT-20M-AL-A0-S</t>
  </si>
  <si>
    <t>О00077595</t>
  </si>
  <si>
    <t>https://disk.yandex.ru/i/TivrR-aB0aTZ_A</t>
  </si>
  <si>
    <t>обмоточный провод - ПСД - 8*5 мм</t>
  </si>
  <si>
    <t>О00062138</t>
  </si>
  <si>
    <t>обмоточный провод - ПСД - 6*3 мм</t>
  </si>
  <si>
    <t>О00062137</t>
  </si>
  <si>
    <t>обмоточный провод - ПСД - 11*5 мм</t>
  </si>
  <si>
    <t>О00062136</t>
  </si>
  <si>
    <t>обмоточный провод - ПСД - 01,8 мм</t>
  </si>
  <si>
    <t>О00062135</t>
  </si>
  <si>
    <t>обмоточный провод - ПСД - 01,112 мм</t>
  </si>
  <si>
    <t>О00062134</t>
  </si>
  <si>
    <t>обмоточный провод - ПСД - 0,4 мм</t>
  </si>
  <si>
    <t>О00062133</t>
  </si>
  <si>
    <t>обмоточный провод - ПСД - 0,3 мм</t>
  </si>
  <si>
    <t>О00062132</t>
  </si>
  <si>
    <t>https://disk.yandex.ru/i/4-YwdoiSNAKlIA</t>
  </si>
  <si>
    <t>нормирующий преобразователь НПСИ-ТС-0-24-МО</t>
  </si>
  <si>
    <t>О00068146</t>
  </si>
  <si>
    <t>https://disk.yandex.ru/i/zukuGjbLDj6fjQ</t>
  </si>
  <si>
    <t>преобразователь угловых перемещений - ЛИР - 350А-3-Т-00512-(10-300-ПИ-7-1,5-В(РС10ТВ)</t>
  </si>
  <si>
    <t>О00064531</t>
  </si>
  <si>
    <t>https://disk.yandex.ru/i/ePRt1CWhj_w8Sg</t>
  </si>
  <si>
    <t>Манометр МПЗ -Уф 0-250 кгс/см2 кт.1,5 d.100 IP40 М20*1,5</t>
  </si>
  <si>
    <t>О00061893</t>
  </si>
  <si>
    <t>https://disk.yandex.ru/i/uHJf7985G0OLkg</t>
  </si>
  <si>
    <t>Манометр МПЗ -Уф 0-160 кгс/см2 кт.1,5 d.100 IP40 М20*1,5</t>
  </si>
  <si>
    <t>О00061892</t>
  </si>
  <si>
    <t>https://disk.yandex.ru/i/ztwWYYadbX1ofQ</t>
  </si>
  <si>
    <t>манометр - технический МП3 - УУ2 0-10</t>
  </si>
  <si>
    <t>О00060954</t>
  </si>
  <si>
    <t>https://disk.yandex.ru/i/0zgz6g1j-h9CxA</t>
  </si>
  <si>
    <t>манометр - ДМ8010-Уф 0-10 - кгс/см2 кт.1,5 М20х1,5 РШ</t>
  </si>
  <si>
    <t>О00064365</t>
  </si>
  <si>
    <t>https://disk.yandex.ru/i/tB5oryQ-PNPtNw</t>
  </si>
  <si>
    <t>катушки - с медью - разных сечений</t>
  </si>
  <si>
    <t>О00061339</t>
  </si>
  <si>
    <t>https://disk.yandex.ru/i/pepnq2CWxo3CSw</t>
  </si>
  <si>
    <t>м</t>
  </si>
  <si>
    <t>Кабель ААШВ-6 3х95</t>
  </si>
  <si>
    <t>О00061275</t>
  </si>
  <si>
    <t>https://disk.yandex.ru/i/XYyK1ZjjGHvJxw</t>
  </si>
  <si>
    <t>Кабель ААШВ-10 3х150</t>
  </si>
  <si>
    <t>О00061274</t>
  </si>
  <si>
    <t>https://disk.yandex.ru/i/zu63FQ-mGiO_AQ</t>
  </si>
  <si>
    <t>кабель - МКЭШ - 5х0,5</t>
  </si>
  <si>
    <t>О00061219</t>
  </si>
  <si>
    <t>https://disk.yandex.ru/i/LHqMY8TISj2MKQ</t>
  </si>
  <si>
    <t>кабель - ААШВ - 3х240мм(ОЖ)-6кВ</t>
  </si>
  <si>
    <t>О00060828</t>
  </si>
  <si>
    <t>https://disk.yandex.ru/i/p291mIEyBoa9sQ</t>
  </si>
  <si>
    <t>изолятор - для ЛЭП - ШФ 10</t>
  </si>
  <si>
    <t>О00060787</t>
  </si>
  <si>
    <t>https://disk.yandex.ru/i/k57l-63ZbOxgeA</t>
  </si>
  <si>
    <t>Гильза ДС.ПВТ.М18х1,5</t>
  </si>
  <si>
    <t>О00060606</t>
  </si>
  <si>
    <t>https://disk.yandex.ru/i/bt9iFnNt2cgrrw</t>
  </si>
  <si>
    <t>Винт для сборки MC2-VMF (комплект F) Camozzi</t>
  </si>
  <si>
    <t>О00056526</t>
  </si>
  <si>
    <t>https://disk.yandex.ru/i/AI2xWMWqfVzw1A</t>
  </si>
  <si>
    <t>Блок упраления</t>
  </si>
  <si>
    <t>О00056453</t>
  </si>
  <si>
    <t>https://disk.yandex.ru/i/ginIxPmbUWe2CQ</t>
  </si>
  <si>
    <t>блок питания - БП 20 - УХЛ 4.2</t>
  </si>
  <si>
    <t>О00060156</t>
  </si>
  <si>
    <t>https://disk.yandex.ru/i/HbsnSCYPnwAPzQ</t>
  </si>
  <si>
    <t>блок питания - БП - 20АМ</t>
  </si>
  <si>
    <t>О00056448</t>
  </si>
  <si>
    <t>https://disk.yandex.ru/i/iH-NThwmjyDdAA</t>
  </si>
  <si>
    <t>л</t>
  </si>
  <si>
    <t>масло - Shell Spirax - S4 ТХМ</t>
  </si>
  <si>
    <t>О00056264</t>
  </si>
  <si>
    <t>https://disk.yandex.ru/i/WdU_sNuP3L-QLA</t>
  </si>
  <si>
    <t>шруз - в сборе ВАЗ - 2108</t>
  </si>
  <si>
    <t>О00058965</t>
  </si>
  <si>
    <t>https://disk.yandex.ru/i/aIeky93dbTV2aA</t>
  </si>
  <si>
    <t>шатун - для погрузчика - Балканкар</t>
  </si>
  <si>
    <t>О00058861</t>
  </si>
  <si>
    <t>https://disk.yandex.ru/i/bDxXnetop_ffmA</t>
  </si>
  <si>
    <t>шарнир подвески - резинометаллический - Камаз</t>
  </si>
  <si>
    <t>О00058859</t>
  </si>
  <si>
    <t>https://disk.yandex.ru/i/GQ7uNX8b0xcsYw</t>
  </si>
  <si>
    <t>шарнир - равных угловых скоростей - л/авто</t>
  </si>
  <si>
    <t>О00058855</t>
  </si>
  <si>
    <t>https://disk.yandex.ru/i/dIQ8Oc3owfrOcQ</t>
  </si>
  <si>
    <t>Цилиндр тормозной</t>
  </si>
  <si>
    <t>О00059997</t>
  </si>
  <si>
    <t>https://disk.yandex.ru/i/gZCMjHkxE96Rig</t>
  </si>
  <si>
    <t>цепь - ГРМ - автомобильная</t>
  </si>
  <si>
    <t>О00058828</t>
  </si>
  <si>
    <t>https://disk.yandex.ru/i/yxn5qmOdtSpjNA</t>
  </si>
  <si>
    <t>фильтр - DRESTA 534C - FF5289</t>
  </si>
  <si>
    <t>О00058642</t>
  </si>
  <si>
    <t>https://disk.yandex.ru/i/lEsJPEQLLkxGqw</t>
  </si>
  <si>
    <t>стремянка - рессоры - г/автомобиля</t>
  </si>
  <si>
    <t>О00058535</t>
  </si>
  <si>
    <t>https://disk.yandex.ru/i/sHCYKbo7kYz4wA</t>
  </si>
  <si>
    <t>стекло переднее - 313-08-1302 - DRESTA 534C</t>
  </si>
  <si>
    <t>О00058519</t>
  </si>
  <si>
    <t>https://disk.yandex.ru/i/hHhYeir_FbkVZg</t>
  </si>
  <si>
    <t>Рычаг стояночного тормоза ГАЗ-3302</t>
  </si>
  <si>
    <t>О00058403</t>
  </si>
  <si>
    <t>https://disk.yandex.ru/i/il4Qt67VxYArcw</t>
  </si>
  <si>
    <t>рычаг - предней подвески - Москвич</t>
  </si>
  <si>
    <t>О00058399</t>
  </si>
  <si>
    <t>https://disk.yandex.ru/i/zOlIKLJ5HTjoAg</t>
  </si>
  <si>
    <t>ремкомплект гидроцилиндра ЦС-125 Т-150,151К (№412) РК Ц125*РК</t>
  </si>
  <si>
    <t>О00072942</t>
  </si>
  <si>
    <t>https://disk.yandex.ru/i/uNMGCIAaDWq9Xg</t>
  </si>
  <si>
    <t>Р/К ПГУ МАЗ, КамаЗ, КраЗ, Урал</t>
  </si>
  <si>
    <t>О00058189</t>
  </si>
  <si>
    <t>https://disk.yandex.ru/i/37Gm18kxWGdTFA</t>
  </si>
  <si>
    <t>Нож боковой ДЭТ-250</t>
  </si>
  <si>
    <t>О00059780</t>
  </si>
  <si>
    <t>https://disk.yandex.ru/i/tuA9-6iKOZrRCg</t>
  </si>
  <si>
    <t>нож боковой - правый (ЛД-30.00.240 СБ) - для ДМ-15Т (Кировец)</t>
  </si>
  <si>
    <t>О00057232</t>
  </si>
  <si>
    <t>https://disk.yandex.ru/i/DTdm20wYm723gw</t>
  </si>
  <si>
    <t>нож боковой - левый (ЛД-30.00.240 СБ) - для ДМ-15Т (Кировец)</t>
  </si>
  <si>
    <t>О00057231</t>
  </si>
  <si>
    <t>https://disk.yandex.ru/i/NpY3Vo3QZ787VQ</t>
  </si>
  <si>
    <t>нож - средний ДМ15 (ЛД-30.00.290 СБ) - для ДМ-15Т (Кировец)</t>
  </si>
  <si>
    <t>О00057230</t>
  </si>
  <si>
    <t>https://disk.yandex.ru/i/XVtQsZ5ZK5skHQ</t>
  </si>
  <si>
    <t>насос-дозатор Д 250 (G1/2) для ГС-25.09</t>
  </si>
  <si>
    <t>О00073400</t>
  </si>
  <si>
    <t>https://disk.yandex.ru/i/Ow9y8RvfuTnDgg</t>
  </si>
  <si>
    <t>накладка - коллектора - автомобиля</t>
  </si>
  <si>
    <t>О00057182</t>
  </si>
  <si>
    <t>https://disk.yandex.ru/i/7hFwXTZmP_R9Fg</t>
  </si>
  <si>
    <t>муфта - включения сцепления - ВАЗ</t>
  </si>
  <si>
    <t>О00057148</t>
  </si>
  <si>
    <t>https://disk.yandex.ru/i/XKLvE43qxfPKOQ</t>
  </si>
  <si>
    <t>манжета - для DRESTA 534E - арт. 854-04-1555</t>
  </si>
  <si>
    <t>О00057088</t>
  </si>
  <si>
    <t>https://disk.yandex.ru/i/bNXuIo1i5i14HQ</t>
  </si>
  <si>
    <t>крышка радиатора</t>
  </si>
  <si>
    <t>О00056961</t>
  </si>
  <si>
    <t>https://disk.yandex.ru/i/aOs_mGyZd-hp1Q</t>
  </si>
  <si>
    <t>крышка - энергоаккумулятора - Камаз</t>
  </si>
  <si>
    <t>О00056959</t>
  </si>
  <si>
    <t>https://disk.yandex.ru/i/yic9wwv6Bzy5Jg</t>
  </si>
  <si>
    <t>крышка - топливного - бака</t>
  </si>
  <si>
    <t>О00056958</t>
  </si>
  <si>
    <t>https://disk.yandex.ru/i/HF4I-Btl9cANFA</t>
  </si>
  <si>
    <t>крышка - распределителся ЗИЛ - 130</t>
  </si>
  <si>
    <t>О00056956</t>
  </si>
  <si>
    <t>https://disk.yandex.ru/i/0eBOZjqPhe2acA</t>
  </si>
  <si>
    <t>крышка - катка - 312001-21-25</t>
  </si>
  <si>
    <t>О00056951</t>
  </si>
  <si>
    <t>https://disk.yandex.ru/i/NM2o3CY7IDlx6Q</t>
  </si>
  <si>
    <t>крышка - (255.06.00.00) - автогрейдер ГС.25.09</t>
  </si>
  <si>
    <t>О00066162</t>
  </si>
  <si>
    <t>https://disk.yandex.ru/i/IsviXOTuVaYL2g</t>
  </si>
  <si>
    <t>крыло - правое передвние - НИВА ВАЗ 2103</t>
  </si>
  <si>
    <t>О00056946</t>
  </si>
  <si>
    <t>https://disk.yandex.ru/i/5zXLp_31nv77EQ</t>
  </si>
  <si>
    <t>крестовина - кардана - ГАЗ</t>
  </si>
  <si>
    <t>О00056937</t>
  </si>
  <si>
    <t>https://disk.yandex.ru/i/N0DWx5yeTFpe-A</t>
  </si>
  <si>
    <t>комплект ремонтный гидроцилиндра ЦС-125</t>
  </si>
  <si>
    <t>О00068350</t>
  </si>
  <si>
    <t>https://disk.yandex.ru/i/eu7OicQ9nVEcPA</t>
  </si>
  <si>
    <t>комплект ремонтный - гидроцилиндра подъема отвала - бульдозера Т-20</t>
  </si>
  <si>
    <t>О00056881</t>
  </si>
  <si>
    <t>https://disk.yandex.ru/i/ny2JoaU6DDKz3g</t>
  </si>
  <si>
    <t>комплект - шатунных вкладышей - ЯМЗ 328</t>
  </si>
  <si>
    <t>О00056874</t>
  </si>
  <si>
    <t>https://disk.yandex.ru/i/iQvoD-e4LsnKNQ</t>
  </si>
  <si>
    <t>кольцо С48 - кат.№580448 - Бульдозер Четра Т-20</t>
  </si>
  <si>
    <t>О00056844</t>
  </si>
  <si>
    <t>https://disk.yandex.ru/i/11SzJhWdQwcosQ</t>
  </si>
  <si>
    <t>коллектор - 740 - 1115032-20-03</t>
  </si>
  <si>
    <t>О00056811</t>
  </si>
  <si>
    <t>https://disk.yandex.ru/i/ZIYswQqV1hY4Gw</t>
  </si>
  <si>
    <t>коленвал</t>
  </si>
  <si>
    <t>О00056809</t>
  </si>
  <si>
    <t>https://disk.yandex.ru/i/JU-zTnBNlZMVgQ</t>
  </si>
  <si>
    <t>клапан - электромагнитный - КЭМ 18-01</t>
  </si>
  <si>
    <t>О00056788</t>
  </si>
  <si>
    <t>https://disk.yandex.ru/i/pejxbSkokybEDQ</t>
  </si>
  <si>
    <t>клапан - электромагнитный - HIDRAFORCE INC. 24VDC</t>
  </si>
  <si>
    <t>О00056786</t>
  </si>
  <si>
    <t>https://disk.yandex.ru/i/RdK6BTnKnrPVWA</t>
  </si>
  <si>
    <t>клапан - ускорительный - 2233-3518010-20</t>
  </si>
  <si>
    <t>О00056785</t>
  </si>
  <si>
    <t>https://disk.yandex.ru/i/t95bWJxS4fIdGg</t>
  </si>
  <si>
    <t>клапан - защитный 4-х контурный - Камаз,Маз, ПААЗ</t>
  </si>
  <si>
    <t>О00056776</t>
  </si>
  <si>
    <t>https://disk.yandex.ru/d/Ofl1SOsEMU4ZoA</t>
  </si>
  <si>
    <t>каток - двухбортный - 2001-21-40-02СБ (пром.)</t>
  </si>
  <si>
    <t>О00056757</t>
  </si>
  <si>
    <t>https://disk.yandex.ru/i/sFE0BMnDdA-bbA</t>
  </si>
  <si>
    <t>звено - замыкающее - 2001-22-19СБ</t>
  </si>
  <si>
    <t>О00056722</t>
  </si>
  <si>
    <t>https://disk.yandex.ru/i/31ob6yJfJg9iAA</t>
  </si>
  <si>
    <t>звено - замыкающее - 2001-22-18СБ</t>
  </si>
  <si>
    <t>О00056721</t>
  </si>
  <si>
    <t>https://disk.yandex.ru/i/a0KTGJ4Apqomzw</t>
  </si>
  <si>
    <t>звено - 2001 - 22-2</t>
  </si>
  <si>
    <t>О00056720</t>
  </si>
  <si>
    <t>https://disk.yandex.ru/i/xflbFja7-dC7OA</t>
  </si>
  <si>
    <t>звено - 2001 - 22-1</t>
  </si>
  <si>
    <t>О00056719</t>
  </si>
  <si>
    <t>https://disk.yandex.ru/i/fQGlNzvEzEDPOw</t>
  </si>
  <si>
    <t>звездочка КО - 104А.01.03.008 - КО-829А</t>
  </si>
  <si>
    <t>О00056716</t>
  </si>
  <si>
    <t>https://disk.yandex.ru/i/1WGOvITyd4-_gQ</t>
  </si>
  <si>
    <t>защитный колпачек переключателя (арт.3136 7023 55)</t>
  </si>
  <si>
    <t>О00068915</t>
  </si>
  <si>
    <t>https://disk.yandex.ru/i/I4UmCSg_8_3qsA</t>
  </si>
  <si>
    <t>диск тормозной - для DRESTA 534C - кат.№315-55-1008</t>
  </si>
  <si>
    <t>О00056675</t>
  </si>
  <si>
    <t>https://disk.yandex.ru/i/OPd7M5_wMP1dPQ</t>
  </si>
  <si>
    <t>диск - сцепления - газ 53</t>
  </si>
  <si>
    <t>О00056672</t>
  </si>
  <si>
    <t>https://disk.yandex.ru/i/NlxTwOZ1ilMb3g</t>
  </si>
  <si>
    <t>дизель - Д-243 - мотор</t>
  </si>
  <si>
    <t>О00056669</t>
  </si>
  <si>
    <t>двигатель - ЯМЗ - 7511</t>
  </si>
  <si>
    <t>О00056663</t>
  </si>
  <si>
    <t>двигатель - ЯМЗ - 240</t>
  </si>
  <si>
    <t>О00056662</t>
  </si>
  <si>
    <t>двигатель - ЯМЗ - 238</t>
  </si>
  <si>
    <t>О00056661</t>
  </si>
  <si>
    <t>двигатель - ЯМЗ - 236</t>
  </si>
  <si>
    <t>О00056660</t>
  </si>
  <si>
    <t>двигатель - ЯАЗ - 204</t>
  </si>
  <si>
    <t>О00056659</t>
  </si>
  <si>
    <t>двигатель - КАМАЗ - 74051</t>
  </si>
  <si>
    <t>О00056658</t>
  </si>
  <si>
    <t>двигатель - КАМАз - 740.30</t>
  </si>
  <si>
    <t>О00056657</t>
  </si>
  <si>
    <t>двигатель - КАМАЗ - 740</t>
  </si>
  <si>
    <t>О00056656</t>
  </si>
  <si>
    <t>двигатель - ЗМЗ402 - .</t>
  </si>
  <si>
    <t>О00056654</t>
  </si>
  <si>
    <t>https://disk.yandex.ru/i/XgDAbxaE-3C42A</t>
  </si>
  <si>
    <t>датчик уровня топлива - DRESTA 534C - 871-01-0275</t>
  </si>
  <si>
    <t>О00056652</t>
  </si>
  <si>
    <t>https://disk.yandex.ru/d/cVpSq7INyo_ovg</t>
  </si>
  <si>
    <t>датчик ТМ105</t>
  </si>
  <si>
    <t>О00056649</t>
  </si>
  <si>
    <t>https://disk.yandex.ru/i/K-7-T1FaQWMVsw</t>
  </si>
  <si>
    <t>датчик тМ104</t>
  </si>
  <si>
    <t>О00056648</t>
  </si>
  <si>
    <t>https://disk.yandex.ru/i/TwSFIAL_7aqbrA</t>
  </si>
  <si>
    <t>датчик тМ102</t>
  </si>
  <si>
    <t>О00056647</t>
  </si>
  <si>
    <t>https://disk.yandex.ru/i/Dc4SFcLtvYYt4w</t>
  </si>
  <si>
    <t>датчик тМ101</t>
  </si>
  <si>
    <t>О00056646</t>
  </si>
  <si>
    <t>https://disk.yandex.ru/i/I1IVNN4JTgAESA</t>
  </si>
  <si>
    <t>датчик давления масла - ММ355-3829010 0-10 атм. - согласно ГОСТ 170175</t>
  </si>
  <si>
    <t>О00056641</t>
  </si>
  <si>
    <t>https://disk.yandex.ru/i/G7RqDcPAgYm5IQ</t>
  </si>
  <si>
    <t>датчик 6032.3829</t>
  </si>
  <si>
    <t>О00056628</t>
  </si>
  <si>
    <t>https://disk.yandex.ru/i/789z3T7lYPCUSQ</t>
  </si>
  <si>
    <t>Кор</t>
  </si>
  <si>
    <t>грибки - кордовые Г-18 № 2 - 18*100мм, с проволочной ножкой и адгезивом, 10 шт/коробка</t>
  </si>
  <si>
    <t>О00056626</t>
  </si>
  <si>
    <t>https://disk.yandex.ru/i/pTL7oATc4vZVJQ</t>
  </si>
  <si>
    <t>грибки - кордовые Г-15 №2, 15*100мм, - с проволочной ножкой и адгезивом,10шт/кор</t>
  </si>
  <si>
    <t>О00056625</t>
  </si>
  <si>
    <t>https://disk.yandex.ru/i/xsuOp_zKRhZFZA</t>
  </si>
  <si>
    <t>грибки - для шин Г-12 №3, 12*68мм, - с проволочной ножкой и адгезивом,15шт/кор</t>
  </si>
  <si>
    <t>О00056624</t>
  </si>
  <si>
    <t>https://disk.yandex.ru/i/SXFrU-FMGnLV3Q</t>
  </si>
  <si>
    <t>Главный тормозной цилиндр ВАЗ</t>
  </si>
  <si>
    <t>О00056612</t>
  </si>
  <si>
    <t>https://disk.yandex.ru/i/2xhXtEvbhJz5iw</t>
  </si>
  <si>
    <t>гильза защитная гз.16.0.1.100</t>
  </si>
  <si>
    <t>О00068208</t>
  </si>
  <si>
    <t>https://disk.yandex.ru/i/zV2vgE9zDjxF0A</t>
  </si>
  <si>
    <t>гильза - цилиндра - ЯМЗ236</t>
  </si>
  <si>
    <t>О00056611</t>
  </si>
  <si>
    <t>https://disk.yandex.ru/i/OQbX_14vo9gfGg</t>
  </si>
  <si>
    <t>гильза - с поршнем - ЯМ3-236</t>
  </si>
  <si>
    <t>О00056610</t>
  </si>
  <si>
    <t>https://disk.yandex.ru/i/zp2jKOrzvTQCGA</t>
  </si>
  <si>
    <t>гидроусилитель - рулевого управления - ПАЗ320</t>
  </si>
  <si>
    <t>О00056608</t>
  </si>
  <si>
    <t>https://disk.yandex.ru/i/K1BV5-sp6raYKA</t>
  </si>
  <si>
    <t>генератор - бу - ГТ1А</t>
  </si>
  <si>
    <t>О00056594</t>
  </si>
  <si>
    <t>https://disk.yandex.ru/i/gwDXX9TIqhR4SQ</t>
  </si>
  <si>
    <t>генератор - бу - Г287Д</t>
  </si>
  <si>
    <t>О00056593</t>
  </si>
  <si>
    <t>https://disk.yandex.ru/i/T_A2v5hLsczEnQ</t>
  </si>
  <si>
    <t>генератор - бу - г285</t>
  </si>
  <si>
    <t>О00056592</t>
  </si>
  <si>
    <t>https://disk.yandex.ru/i/nuLHKyOit3zrjg</t>
  </si>
  <si>
    <t>генератор - 24 В 42А - 2101</t>
  </si>
  <si>
    <t>О00056591</t>
  </si>
  <si>
    <t>https://disk.yandex.ru/i/SRIzn13px0hqVA</t>
  </si>
  <si>
    <t>генератор - 1000вт - 9663701</t>
  </si>
  <si>
    <t>О00056590</t>
  </si>
  <si>
    <t>https://disk.yandex.ru/i/juXRt4ihhCdbLQ</t>
  </si>
  <si>
    <t>гайка - башмака - 700-30-2249</t>
  </si>
  <si>
    <t>О00060528</t>
  </si>
  <si>
    <t>https://disk.yandex.ru/i/jx0rxh2DoZQMcw</t>
  </si>
  <si>
    <t>Втулка подшипника Дреста</t>
  </si>
  <si>
    <t>О00056576</t>
  </si>
  <si>
    <t>https://disk.yandex.ru/i/_XgrhSJnY3tKvQ</t>
  </si>
  <si>
    <t>втулка - шкворня - автомобильная</t>
  </si>
  <si>
    <t>О00056573</t>
  </si>
  <si>
    <t>https://disk.yandex.ru/i/76mrrj-xCT_-Jg</t>
  </si>
  <si>
    <t>втулка - 2001 - 22-9</t>
  </si>
  <si>
    <t>О00056551</t>
  </si>
  <si>
    <t>https://disk.yandex.ru/i/C5o8F9XR6qcLqA</t>
  </si>
  <si>
    <t>втулка - 052301-22-104</t>
  </si>
  <si>
    <t>О00056550</t>
  </si>
  <si>
    <t>https://disk.yandex.ru/i/OYawBhZSwXFV3w</t>
  </si>
  <si>
    <t>втулка - 052301-22-103-01</t>
  </si>
  <si>
    <t>О00056549</t>
  </si>
  <si>
    <t>https://disk.yandex.ru/i/DrmCo_REiBprQQ</t>
  </si>
  <si>
    <t>втулка - 052301-22-103</t>
  </si>
  <si>
    <t>О00056548</t>
  </si>
  <si>
    <t>https://disk.yandex.ru/i/SPP7HXiYkcjhSA</t>
  </si>
  <si>
    <t>втулка - (255.01.05.00.002) - автогрейдер ГС.25.09</t>
  </si>
  <si>
    <t>О00066130</t>
  </si>
  <si>
    <t>https://disk.yandex.ru/i/qZisJ6_AscMJKw</t>
  </si>
  <si>
    <t>вкладыш Дреста</t>
  </si>
  <si>
    <t>О00056532</t>
  </si>
  <si>
    <t>https://disk.yandex.ru/i/u0WvvUo1Xa5-Cg</t>
  </si>
  <si>
    <t>вкладыш 751.01.00.00.003</t>
  </si>
  <si>
    <t>О00048612</t>
  </si>
  <si>
    <t>https://disk.yandex.ru/i/X_jhSGbY2rFHxg</t>
  </si>
  <si>
    <t>вилка - переключения - КПП</t>
  </si>
  <si>
    <t>О00056520</t>
  </si>
  <si>
    <t>https://disk.yandex.ru/i/ZUqFe6SeP8vLYw</t>
  </si>
  <si>
    <t>вал - привода - автомобильный</t>
  </si>
  <si>
    <t>О00056497</t>
  </si>
  <si>
    <t>https://disk.yandex.ru/i/N7v8ikntQWCqSQ</t>
  </si>
  <si>
    <t>вал - карданный задний - КРАЗ 65055</t>
  </si>
  <si>
    <t>О00056494</t>
  </si>
  <si>
    <t>https://disk.yandex.ru/i/FFqNSEQswar1qQ</t>
  </si>
  <si>
    <t>вал - карданный - л/авто</t>
  </si>
  <si>
    <t>О00056493</t>
  </si>
  <si>
    <t>https://disk.yandex.ru/i/cFVcLA6vIe2oZQ</t>
  </si>
  <si>
    <t>вал - автомобильный - карданный</t>
  </si>
  <si>
    <t>О00056489</t>
  </si>
  <si>
    <t>https://disk.yandex.ru/i/fOe5Tt7Tq1EBUw</t>
  </si>
  <si>
    <t>болт отвала Т-20 кат.№ (46-93-21)</t>
  </si>
  <si>
    <t>О00075478</t>
  </si>
  <si>
    <t>https://disk.yandex.ru/i/TaA3SfkaxcEb9A</t>
  </si>
  <si>
    <t>блок реле - поворота - НТНП-01</t>
  </si>
  <si>
    <t>О00056451</t>
  </si>
  <si>
    <t>Фото</t>
  </si>
  <si>
    <t>Полу прицеп SCHMITZ АЕ 6244</t>
  </si>
  <si>
    <t>Полу прицеп НЕФАЗ 8332 АМ 4823</t>
  </si>
  <si>
    <t>Полу прицеп НЕФАЗ 8332 АМ 4822</t>
  </si>
  <si>
    <t>МШТС-4МН Зил М339ОР 159</t>
  </si>
  <si>
    <t xml:space="preserve">Бульдозер Т 20.01. ЯБР-1 </t>
  </si>
  <si>
    <t>Экскаватор ЭО-5126</t>
  </si>
  <si>
    <t>2007 г.в. Износ шин 70%. Неисправность тормозной системы . Неисправность электрообрудования</t>
  </si>
  <si>
    <t>2002 г.в. Износ ЛКП. Износ шин 70%.Частичная коррозия кузова . Неспровно освещение .Частично повреждена проводка. Требуется ТО.</t>
  </si>
  <si>
    <t>1988 г.в. Незначительная коррозия кузова , износ ЛКП . Износ шин 60%. Разморожен блок ДВС. Утечки гидравлической жидкости на гидрозамках. Самопроизвольное опускане опор. Отсутствует АКБ.</t>
  </si>
  <si>
    <t xml:space="preserve">2002 г.в. Несправности ходовой, Неисправность механизмов натяжения гусениц. Необходима ревизия ДВС.  Многочисленные утечки ГСМ, растрескивание РВД. Терещины ходовых телг и отвала. Коррозия кузова , износ ЛКП. Необходим ремонт электрооборудования. </t>
  </si>
  <si>
    <t xml:space="preserve">2012 г.в. Несправности ходовой, разрушение левого натяжного устройства гусеницы.Износ ДВС 70% Многочисленные утечки ГСМ, растрескивание РВД. Терещины ходовых телг и отвала. Коррозия кузова , износ ЛКП.Износ элементов электрооборудования.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</si>
</sst>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₽_-;\-* #,##0.00\ _₽_-;_-* &quot;-&quot;??\ _₽_-;_-@_-"/>
  </numFmts>
  <fonts count="10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rgb="FF051D2E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rgb="FF00000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u/>
      <sz val="10"/>
      <color theme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rgb="FF64512D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3" fillId="0" borderId="0" applyFont="0" applyFill="0" applyBorder="0" applyAlignment="0" applyProtection="0"/>
    <xf numFmtId="0" fontId="6" fillId="0" borderId="0" applyNumberFormat="0" applyFill="0" applyBorder="0" applyAlignment="0" applyProtection="0"/>
  </cellStyleXfs>
  <cellXfs count="29">
    <xf numFmtId="0" fontId="0" fillId="0" borderId="0" xfId="0"/>
    <xf numFmtId="0" fontId="0" fillId="0" borderId="0" xfId="0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164" fontId="1" fillId="0" borderId="1" xfId="1" applyFont="1" applyBorder="1" applyAlignment="1">
      <alignment vertical="center"/>
    </xf>
    <xf numFmtId="164" fontId="1" fillId="0" borderId="1" xfId="1" applyFont="1" applyBorder="1" applyAlignment="1">
      <alignment vertical="center" wrapText="1"/>
    </xf>
    <xf numFmtId="164" fontId="1" fillId="0" borderId="1" xfId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2" fontId="0" fillId="0" borderId="0" xfId="0" applyNumberFormat="1"/>
    <xf numFmtId="2" fontId="0" fillId="0" borderId="1" xfId="0" applyNumberFormat="1" applyBorder="1"/>
    <xf numFmtId="0" fontId="5" fillId="0" borderId="2" xfId="0" applyFont="1" applyBorder="1" applyAlignment="1">
      <alignment horizontal="center" vertical="center" wrapText="1"/>
    </xf>
    <xf numFmtId="0" fontId="7" fillId="0" borderId="1" xfId="2" applyFont="1" applyFill="1" applyBorder="1" applyAlignment="1">
      <alignment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vertical="center" wrapText="1"/>
    </xf>
    <xf numFmtId="0" fontId="6" fillId="0" borderId="1" xfId="2" applyFill="1" applyBorder="1" applyAlignment="1">
      <alignment vertical="center" wrapText="1"/>
    </xf>
    <xf numFmtId="2" fontId="9" fillId="0" borderId="1" xfId="0" applyNumberFormat="1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0" fillId="0" borderId="1" xfId="0" applyBorder="1"/>
    <xf numFmtId="0" fontId="8" fillId="0" borderId="1" xfId="0" applyFont="1" applyBorder="1" applyAlignment="1">
      <alignment horizontal="left" vertical="center" wrapText="1"/>
    </xf>
    <xf numFmtId="0" fontId="7" fillId="0" borderId="1" xfId="2" applyFont="1" applyFill="1" applyBorder="1" applyAlignment="1">
      <alignment horizontal="center" vertical="center" wrapText="1"/>
    </xf>
    <xf numFmtId="0" fontId="7" fillId="0" borderId="1" xfId="2" applyFont="1" applyFill="1" applyBorder="1" applyAlignment="1">
      <alignment vertical="center"/>
    </xf>
    <xf numFmtId="2" fontId="5" fillId="0" borderId="2" xfId="0" applyNumberFormat="1" applyFont="1" applyBorder="1" applyAlignment="1">
      <alignment horizontal="center" vertical="center" wrapText="1"/>
    </xf>
    <xf numFmtId="0" fontId="6" fillId="0" borderId="1" xfId="2" applyBorder="1"/>
    <xf numFmtId="0" fontId="8" fillId="0" borderId="1" xfId="0" applyFont="1" applyBorder="1" applyAlignment="1">
      <alignment horizontal="left" vertical="top" wrapText="1" indent="1"/>
    </xf>
    <xf numFmtId="0" fontId="6" fillId="0" borderId="1" xfId="2" applyBorder="1" applyAlignment="1">
      <alignment vertical="center" wrapText="1"/>
    </xf>
    <xf numFmtId="0" fontId="1" fillId="0" borderId="1" xfId="0" applyFont="1" applyBorder="1" applyAlignment="1">
      <alignment horizontal="center" vertical="center"/>
    </xf>
  </cellXfs>
  <cellStyles count="3">
    <cellStyle name="Гиперссылка" xfId="2" builtinId="8"/>
    <cellStyle name="Обычный" xfId="0" builtinId="0"/>
    <cellStyle name="Финансовый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555171</xdr:colOff>
      <xdr:row>2</xdr:row>
      <xdr:rowOff>65314</xdr:rowOff>
    </xdr:from>
    <xdr:to>
      <xdr:col>2</xdr:col>
      <xdr:colOff>4800599</xdr:colOff>
      <xdr:row>2</xdr:row>
      <xdr:rowOff>3249385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511F84F2-71AE-2860-A637-E24B83D7A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67800" y="979714"/>
          <a:ext cx="4245428" cy="3184071"/>
        </a:xfrm>
        <a:prstGeom prst="rect">
          <a:avLst/>
        </a:prstGeom>
      </xdr:spPr>
    </xdr:pic>
    <xdr:clientData/>
  </xdr:twoCellAnchor>
  <xdr:twoCellAnchor editAs="oneCell">
    <xdr:from>
      <xdr:col>2</xdr:col>
      <xdr:colOff>424543</xdr:colOff>
      <xdr:row>3</xdr:row>
      <xdr:rowOff>97973</xdr:rowOff>
    </xdr:from>
    <xdr:to>
      <xdr:col>2</xdr:col>
      <xdr:colOff>4778828</xdr:colOff>
      <xdr:row>3</xdr:row>
      <xdr:rowOff>3363687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79702453-9B86-7DB8-666E-201B88543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7172" y="4299859"/>
          <a:ext cx="4354285" cy="3265714"/>
        </a:xfrm>
        <a:prstGeom prst="rect">
          <a:avLst/>
        </a:prstGeom>
      </xdr:spPr>
    </xdr:pic>
    <xdr:clientData/>
  </xdr:twoCellAnchor>
  <xdr:twoCellAnchor editAs="oneCell">
    <xdr:from>
      <xdr:col>2</xdr:col>
      <xdr:colOff>337458</xdr:colOff>
      <xdr:row>4</xdr:row>
      <xdr:rowOff>54428</xdr:rowOff>
    </xdr:from>
    <xdr:to>
      <xdr:col>2</xdr:col>
      <xdr:colOff>4836887</xdr:colOff>
      <xdr:row>4</xdr:row>
      <xdr:rowOff>3429000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64251875-36A1-4DB4-B160-2F64B55D3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0087" y="7652657"/>
          <a:ext cx="4499429" cy="3374572"/>
        </a:xfrm>
        <a:prstGeom prst="rect">
          <a:avLst/>
        </a:prstGeom>
      </xdr:spPr>
    </xdr:pic>
    <xdr:clientData/>
  </xdr:twoCellAnchor>
  <xdr:twoCellAnchor editAs="oneCell">
    <xdr:from>
      <xdr:col>2</xdr:col>
      <xdr:colOff>315686</xdr:colOff>
      <xdr:row>5</xdr:row>
      <xdr:rowOff>32657</xdr:rowOff>
    </xdr:from>
    <xdr:to>
      <xdr:col>2</xdr:col>
      <xdr:colOff>4829630</xdr:colOff>
      <xdr:row>5</xdr:row>
      <xdr:rowOff>3418115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20FE57FA-5D74-3B55-B0FD-363B4B6AE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28315" y="11179628"/>
          <a:ext cx="4513944" cy="3385458"/>
        </a:xfrm>
        <a:prstGeom prst="rect">
          <a:avLst/>
        </a:prstGeom>
      </xdr:spPr>
    </xdr:pic>
    <xdr:clientData/>
  </xdr:twoCellAnchor>
  <xdr:twoCellAnchor editAs="oneCell">
    <xdr:from>
      <xdr:col>2</xdr:col>
      <xdr:colOff>272144</xdr:colOff>
      <xdr:row>6</xdr:row>
      <xdr:rowOff>54429</xdr:rowOff>
    </xdr:from>
    <xdr:to>
      <xdr:col>2</xdr:col>
      <xdr:colOff>4902200</xdr:colOff>
      <xdr:row>6</xdr:row>
      <xdr:rowOff>3526971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595A7396-6CAA-834C-269D-C23D5517F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84773" y="14717486"/>
          <a:ext cx="4630056" cy="3472542"/>
        </a:xfrm>
        <a:prstGeom prst="rect">
          <a:avLst/>
        </a:prstGeom>
      </xdr:spPr>
    </xdr:pic>
    <xdr:clientData/>
  </xdr:twoCellAnchor>
  <xdr:twoCellAnchor editAs="oneCell">
    <xdr:from>
      <xdr:col>2</xdr:col>
      <xdr:colOff>250371</xdr:colOff>
      <xdr:row>7</xdr:row>
      <xdr:rowOff>76201</xdr:rowOff>
    </xdr:from>
    <xdr:to>
      <xdr:col>2</xdr:col>
      <xdr:colOff>4938486</xdr:colOff>
      <xdr:row>7</xdr:row>
      <xdr:rowOff>3592287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B93D749C-1049-B904-04A2-D115D4F18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0" y="18331544"/>
          <a:ext cx="4688115" cy="3516086"/>
        </a:xfrm>
        <a:prstGeom prst="rect">
          <a:avLst/>
        </a:prstGeom>
      </xdr:spPr>
    </xdr:pic>
    <xdr:clientData/>
  </xdr:twoCellAnchor>
  <xdr:twoCellAnchor editAs="oneCell">
    <xdr:from>
      <xdr:col>2</xdr:col>
      <xdr:colOff>272142</xdr:colOff>
      <xdr:row>8</xdr:row>
      <xdr:rowOff>65314</xdr:rowOff>
    </xdr:from>
    <xdr:to>
      <xdr:col>2</xdr:col>
      <xdr:colOff>4909456</xdr:colOff>
      <xdr:row>8</xdr:row>
      <xdr:rowOff>3543300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247957B3-5833-5420-9C57-C8E52D31A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84771" y="22043571"/>
          <a:ext cx="4637314" cy="3477986"/>
        </a:xfrm>
        <a:prstGeom prst="rect">
          <a:avLst/>
        </a:prstGeom>
      </xdr:spPr>
    </xdr:pic>
    <xdr:clientData/>
  </xdr:twoCellAnchor>
  <xdr:twoCellAnchor editAs="oneCell">
    <xdr:from>
      <xdr:col>2</xdr:col>
      <xdr:colOff>383969</xdr:colOff>
      <xdr:row>9</xdr:row>
      <xdr:rowOff>69272</xdr:rowOff>
    </xdr:from>
    <xdr:to>
      <xdr:col>2</xdr:col>
      <xdr:colOff>4966854</xdr:colOff>
      <xdr:row>9</xdr:row>
      <xdr:rowOff>3506436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D3FB9031-6EA6-742F-496F-AAA743070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514" y="25727890"/>
          <a:ext cx="4582885" cy="3437164"/>
        </a:xfrm>
        <a:prstGeom prst="rect">
          <a:avLst/>
        </a:prstGeom>
      </xdr:spPr>
    </xdr:pic>
    <xdr:clientData/>
  </xdr:twoCellAnchor>
  <xdr:twoCellAnchor editAs="oneCell">
    <xdr:from>
      <xdr:col>2</xdr:col>
      <xdr:colOff>346364</xdr:colOff>
      <xdr:row>10</xdr:row>
      <xdr:rowOff>69272</xdr:rowOff>
    </xdr:from>
    <xdr:to>
      <xdr:col>2</xdr:col>
      <xdr:colOff>4959928</xdr:colOff>
      <xdr:row>10</xdr:row>
      <xdr:rowOff>3529445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D14680D9-3DE5-961E-C1A6-1C1882DD1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66909" y="29246945"/>
          <a:ext cx="4613564" cy="3460173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304800</xdr:colOff>
      <xdr:row>11</xdr:row>
      <xdr:rowOff>138545</xdr:rowOff>
    </xdr:from>
    <xdr:to>
      <xdr:col>2</xdr:col>
      <xdr:colOff>5056910</xdr:colOff>
      <xdr:row>11</xdr:row>
      <xdr:rowOff>3702628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14D38AC3-522D-B03B-7FCE-039903886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25345" y="32973818"/>
          <a:ext cx="4752110" cy="3564083"/>
        </a:xfrm>
        <a:prstGeom prst="rect">
          <a:avLst/>
        </a:prstGeom>
      </xdr:spPr>
    </xdr:pic>
    <xdr:clientData/>
  </xdr:twoCellAnchor>
  <xdr:twoCellAnchor editAs="oneCell">
    <xdr:from>
      <xdr:col>2</xdr:col>
      <xdr:colOff>249383</xdr:colOff>
      <xdr:row>12</xdr:row>
      <xdr:rowOff>96980</xdr:rowOff>
    </xdr:from>
    <xdr:to>
      <xdr:col>2</xdr:col>
      <xdr:colOff>5089238</xdr:colOff>
      <xdr:row>12</xdr:row>
      <xdr:rowOff>3726871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6CD502E1-9D4F-F9DD-8907-8A49A083E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9928" y="36825380"/>
          <a:ext cx="4839855" cy="3629891"/>
        </a:xfrm>
        <a:prstGeom prst="rect">
          <a:avLst/>
        </a:prstGeom>
      </xdr:spPr>
    </xdr:pic>
    <xdr:clientData/>
  </xdr:twoCellAnchor>
  <xdr:twoCellAnchor editAs="oneCell">
    <xdr:from>
      <xdr:col>2</xdr:col>
      <xdr:colOff>207818</xdr:colOff>
      <xdr:row>13</xdr:row>
      <xdr:rowOff>110836</xdr:rowOff>
    </xdr:from>
    <xdr:to>
      <xdr:col>2</xdr:col>
      <xdr:colOff>5084619</xdr:colOff>
      <xdr:row>13</xdr:row>
      <xdr:rowOff>3768436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D0D9033A-B3EE-DA2A-F6EA-2EA85CB3B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8363" y="40676945"/>
          <a:ext cx="4876801" cy="3657600"/>
        </a:xfrm>
        <a:prstGeom prst="rect">
          <a:avLst/>
        </a:prstGeom>
      </xdr:spPr>
    </xdr:pic>
    <xdr:clientData/>
  </xdr:twoCellAnchor>
  <xdr:twoCellAnchor editAs="oneCell">
    <xdr:from>
      <xdr:col>2</xdr:col>
      <xdr:colOff>193964</xdr:colOff>
      <xdr:row>14</xdr:row>
      <xdr:rowOff>83127</xdr:rowOff>
    </xdr:from>
    <xdr:to>
      <xdr:col>2</xdr:col>
      <xdr:colOff>5103089</xdr:colOff>
      <xdr:row>14</xdr:row>
      <xdr:rowOff>3764971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9A627805-344F-B00C-265D-313F4AD46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4509" y="44542363"/>
          <a:ext cx="4909125" cy="3681844"/>
        </a:xfrm>
        <a:prstGeom prst="rect">
          <a:avLst/>
        </a:prstGeom>
      </xdr:spPr>
    </xdr:pic>
    <xdr:clientData/>
  </xdr:twoCellAnchor>
  <xdr:twoCellAnchor editAs="oneCell">
    <xdr:from>
      <xdr:col>2</xdr:col>
      <xdr:colOff>259974</xdr:colOff>
      <xdr:row>15</xdr:row>
      <xdr:rowOff>38100</xdr:rowOff>
    </xdr:from>
    <xdr:to>
      <xdr:col>2</xdr:col>
      <xdr:colOff>5020235</xdr:colOff>
      <xdr:row>15</xdr:row>
      <xdr:rowOff>3608296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8686B09-F3EA-FCA1-ED5C-E9CC02970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6445" y="48411653"/>
          <a:ext cx="4760261" cy="3570196"/>
        </a:xfrm>
        <a:prstGeom prst="rect">
          <a:avLst/>
        </a:prstGeom>
      </xdr:spPr>
    </xdr:pic>
    <xdr:clientData/>
  </xdr:twoCellAnchor>
  <xdr:twoCellAnchor editAs="oneCell">
    <xdr:from>
      <xdr:col>2</xdr:col>
      <xdr:colOff>251013</xdr:colOff>
      <xdr:row>16</xdr:row>
      <xdr:rowOff>85165</xdr:rowOff>
    </xdr:from>
    <xdr:to>
      <xdr:col>2</xdr:col>
      <xdr:colOff>5065059</xdr:colOff>
      <xdr:row>16</xdr:row>
      <xdr:rowOff>3695700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DC7CB467-47CC-3CAD-DFEF-6CF7C90E4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7484" y="52116318"/>
          <a:ext cx="4814046" cy="3610535"/>
        </a:xfrm>
        <a:prstGeom prst="rect">
          <a:avLst/>
        </a:prstGeom>
      </xdr:spPr>
    </xdr:pic>
    <xdr:clientData/>
  </xdr:twoCellAnchor>
  <xdr:twoCellAnchor editAs="oneCell">
    <xdr:from>
      <xdr:col>2</xdr:col>
      <xdr:colOff>322729</xdr:colOff>
      <xdr:row>17</xdr:row>
      <xdr:rowOff>80682</xdr:rowOff>
    </xdr:from>
    <xdr:to>
      <xdr:col>2</xdr:col>
      <xdr:colOff>5103905</xdr:colOff>
      <xdr:row>17</xdr:row>
      <xdr:rowOff>3666564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62B6F66C-20DC-397C-409B-1DBA75CC0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200" y="55930800"/>
          <a:ext cx="4781176" cy="3585882"/>
        </a:xfrm>
        <a:prstGeom prst="rect">
          <a:avLst/>
        </a:prstGeom>
      </xdr:spPr>
    </xdr:pic>
    <xdr:clientData/>
  </xdr:twoCellAnchor>
  <xdr:twoCellAnchor editAs="oneCell">
    <xdr:from>
      <xdr:col>2</xdr:col>
      <xdr:colOff>197222</xdr:colOff>
      <xdr:row>18</xdr:row>
      <xdr:rowOff>71718</xdr:rowOff>
    </xdr:from>
    <xdr:to>
      <xdr:col>2</xdr:col>
      <xdr:colOff>5026210</xdr:colOff>
      <xdr:row>18</xdr:row>
      <xdr:rowOff>3693459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C4583010-1EB7-96F9-5A96-4A8112AA0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3693" y="59740800"/>
          <a:ext cx="4828988" cy="3621741"/>
        </a:xfrm>
        <a:prstGeom prst="rect">
          <a:avLst/>
        </a:prstGeom>
      </xdr:spPr>
    </xdr:pic>
    <xdr:clientData/>
  </xdr:twoCellAnchor>
  <xdr:twoCellAnchor editAs="oneCell">
    <xdr:from>
      <xdr:col>2</xdr:col>
      <xdr:colOff>224117</xdr:colOff>
      <xdr:row>19</xdr:row>
      <xdr:rowOff>35859</xdr:rowOff>
    </xdr:from>
    <xdr:to>
      <xdr:col>2</xdr:col>
      <xdr:colOff>5017246</xdr:colOff>
      <xdr:row>19</xdr:row>
      <xdr:rowOff>3630706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48C06BB7-E018-11F4-5702-C71F4BC22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0588" y="63523906"/>
          <a:ext cx="4793129" cy="3594847"/>
        </a:xfrm>
        <a:prstGeom prst="rect">
          <a:avLst/>
        </a:prstGeom>
      </xdr:spPr>
    </xdr:pic>
    <xdr:clientData/>
  </xdr:twoCellAnchor>
  <xdr:twoCellAnchor editAs="oneCell">
    <xdr:from>
      <xdr:col>2</xdr:col>
      <xdr:colOff>179294</xdr:colOff>
      <xdr:row>20</xdr:row>
      <xdr:rowOff>60512</xdr:rowOff>
    </xdr:from>
    <xdr:to>
      <xdr:col>2</xdr:col>
      <xdr:colOff>5011270</xdr:colOff>
      <xdr:row>20</xdr:row>
      <xdr:rowOff>3684494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20E6D1B8-FA0A-FB99-7B09-CC42DCC5E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5765" y="67367524"/>
          <a:ext cx="4831976" cy="362398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&#1057;&#1083;&#1091;&#1078;&#1073;&#1072;%20&#1079;&#1072;&#1082;&#1091;&#1087;&#1086;&#1082;\&#1040;&#1058;\&#1053;&#1072;&#1080;&#1083;&#1100;\&#1053;&#1045;&#1051;&#1048;&#1050;&#1042;&#1048;&#1044;&#1067;\&#1060;&#1086;&#1084;&#1080;&#1085;&#1099;&#1093;24\&#1085;&#1077;&#1083;&#1080;&#1082;&#1074;&#1080;&#1076;&#1099;%20&#1089;%20%20&#1089;&#1089;&#1099;&#1083;&#1082;&#1086;&#1081;%20&#1085;&#1072;%20&#1092;&#1086;&#1090;&#1086;%202024.xlsx" TargetMode="External"/><Relationship Id="rId1" Type="http://schemas.openxmlformats.org/officeDocument/2006/relationships/externalLinkPath" Target="&#1060;&#1086;&#1084;&#1080;&#1085;&#1099;&#1093;24/&#1085;&#1077;&#1083;&#1080;&#1082;&#1074;&#1080;&#1076;&#1099;%20&#1089;%20%20&#1089;&#1089;&#1099;&#1083;&#1082;&#1086;&#1081;%20&#1085;&#1072;%20&#1092;&#1086;&#1090;&#1086;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решение о реализ № 1"/>
      <sheetName val="решение о реализ № 2"/>
      <sheetName val="решение о реализ № 3"/>
      <sheetName val="Лист1"/>
    </sheetNames>
    <sheetDataSet>
      <sheetData sheetId="0"/>
      <sheetData sheetId="1"/>
      <sheetData sheetId="2"/>
      <sheetData sheetId="3">
        <row r="2">
          <cell r="A2" t="str">
            <v>О00059085</v>
          </cell>
          <cell r="B2" t="str">
            <v>балка - черт. - 1955.40.007.0.023</v>
          </cell>
          <cell r="C2" t="str">
            <v>шт</v>
          </cell>
          <cell r="D2">
            <v>6</v>
          </cell>
          <cell r="E2">
            <v>336420</v>
          </cell>
        </row>
        <row r="3">
          <cell r="A3" t="str">
            <v>О00059086</v>
          </cell>
          <cell r="B3" t="str">
            <v>балка - черт. - 1955.41.003.0.023</v>
          </cell>
          <cell r="C3" t="str">
            <v>шт</v>
          </cell>
          <cell r="D3">
            <v>6</v>
          </cell>
          <cell r="E3">
            <v>355050</v>
          </cell>
        </row>
        <row r="4">
          <cell r="A4" t="str">
            <v>О00060770</v>
          </cell>
          <cell r="B4" t="str">
            <v>затвор (мигалка) - обреза - вращающейся печи</v>
          </cell>
          <cell r="C4" t="str">
            <v>шт</v>
          </cell>
          <cell r="D4">
            <v>1</v>
          </cell>
          <cell r="E4">
            <v>71</v>
          </cell>
        </row>
        <row r="5">
          <cell r="A5" t="str">
            <v>О00060770</v>
          </cell>
          <cell r="B5" t="str">
            <v>затвор (мигалка) - обреза - вращающейся печи</v>
          </cell>
          <cell r="C5" t="str">
            <v>шт</v>
          </cell>
          <cell r="D5">
            <v>1</v>
          </cell>
          <cell r="E5">
            <v>1142.33</v>
          </cell>
        </row>
        <row r="6">
          <cell r="A6" t="str">
            <v>О00062180</v>
          </cell>
          <cell r="B6" t="str">
            <v>отвод - стальной крутоизогнутый приварной - ф 325х10 мм</v>
          </cell>
          <cell r="C6" t="str">
            <v>шт</v>
          </cell>
          <cell r="D6">
            <v>1</v>
          </cell>
          <cell r="E6">
            <v>414.2</v>
          </cell>
        </row>
        <row r="7">
          <cell r="A7" t="str">
            <v>О00062177</v>
          </cell>
          <cell r="B7" t="str">
            <v>отвод - стальной - ГОСТ 17375-2001 325*8.0</v>
          </cell>
          <cell r="C7" t="str">
            <v>шт</v>
          </cell>
          <cell r="D7">
            <v>1</v>
          </cell>
          <cell r="E7">
            <v>8923.67</v>
          </cell>
        </row>
        <row r="8">
          <cell r="A8" t="str">
            <v>О00067431</v>
          </cell>
          <cell r="B8" t="str">
            <v>Кран мостовой электрич. однобалочный опорный 1-А-5-10,5-7-380-УЗ</v>
          </cell>
          <cell r="C8" t="str">
            <v>шт</v>
          </cell>
          <cell r="D8">
            <v>1</v>
          </cell>
          <cell r="E8">
            <v>675058.33</v>
          </cell>
        </row>
        <row r="9">
          <cell r="A9" t="str">
            <v>О00059100</v>
          </cell>
          <cell r="B9" t="str">
            <v>Бронебрус 1Ц (Н=90мм)</v>
          </cell>
          <cell r="C9" t="str">
            <v>шт</v>
          </cell>
          <cell r="D9">
            <v>60</v>
          </cell>
          <cell r="E9">
            <v>10515.02</v>
          </cell>
        </row>
        <row r="10">
          <cell r="A10" t="str">
            <v>О00059102</v>
          </cell>
          <cell r="B10" t="str">
            <v>Бронебрус 2Ц</v>
          </cell>
          <cell r="C10" t="str">
            <v>шт</v>
          </cell>
          <cell r="D10">
            <v>43</v>
          </cell>
          <cell r="E10">
            <v>23650</v>
          </cell>
        </row>
        <row r="11">
          <cell r="A11" t="str">
            <v>О00059103</v>
          </cell>
          <cell r="B11" t="str">
            <v>Бронебрус 2Ц (Н=125мм)</v>
          </cell>
          <cell r="C11" t="str">
            <v>шт</v>
          </cell>
          <cell r="D11">
            <v>258</v>
          </cell>
          <cell r="E11">
            <v>141900</v>
          </cell>
        </row>
        <row r="12">
          <cell r="A12" t="str">
            <v>О00083455</v>
          </cell>
          <cell r="B12" t="str">
            <v>бронеплита межкамерной перегородки "Эстанда" большой радиус 2 камера   RJ-3342</v>
          </cell>
          <cell r="C12" t="str">
            <v>шт</v>
          </cell>
          <cell r="D12">
            <v>18</v>
          </cell>
          <cell r="E12">
            <v>389340</v>
          </cell>
        </row>
        <row r="13">
          <cell r="A13" t="str">
            <v>О00059131</v>
          </cell>
          <cell r="B13" t="str">
            <v>Вал  торсионный L = 3500 мел-ца Ф2,6х13</v>
          </cell>
          <cell r="C13" t="str">
            <v>шт</v>
          </cell>
          <cell r="D13">
            <v>3</v>
          </cell>
          <cell r="E13">
            <v>113125</v>
          </cell>
        </row>
        <row r="14">
          <cell r="A14" t="str">
            <v>О00059137</v>
          </cell>
          <cell r="B14" t="str">
            <v>Вал - шестерня   черт. Г 15.01.01.</v>
          </cell>
          <cell r="C14" t="str">
            <v>шт</v>
          </cell>
          <cell r="D14">
            <v>3</v>
          </cell>
          <cell r="E14">
            <v>30850</v>
          </cell>
        </row>
        <row r="15">
          <cell r="A15" t="str">
            <v>О00059170</v>
          </cell>
          <cell r="B15" t="str">
            <v>Винт 500 правый</v>
          </cell>
          <cell r="C15" t="str">
            <v>шт</v>
          </cell>
          <cell r="D15">
            <v>5</v>
          </cell>
          <cell r="E15">
            <v>324800</v>
          </cell>
        </row>
        <row r="16">
          <cell r="A16" t="str">
            <v>О00059171</v>
          </cell>
          <cell r="B16" t="str">
            <v>Винт шнека</v>
          </cell>
          <cell r="C16" t="str">
            <v>шт</v>
          </cell>
          <cell r="D16">
            <v>6</v>
          </cell>
          <cell r="E16">
            <v>4100</v>
          </cell>
        </row>
        <row r="17">
          <cell r="A17" t="str">
            <v>О00078996</v>
          </cell>
          <cell r="B17" t="str">
            <v>отвод 630*12</v>
          </cell>
          <cell r="C17" t="str">
            <v>шт</v>
          </cell>
          <cell r="D17">
            <v>5</v>
          </cell>
          <cell r="E17">
            <v>199750</v>
          </cell>
        </row>
        <row r="18">
          <cell r="A18" t="str">
            <v>О00063005</v>
          </cell>
          <cell r="B18" t="str">
            <v>тройник - ПНД SDR-17 - ф-260</v>
          </cell>
          <cell r="C18" t="str">
            <v>шт</v>
          </cell>
          <cell r="D18">
            <v>2</v>
          </cell>
          <cell r="E18">
            <v>1124.6600000000001</v>
          </cell>
        </row>
        <row r="19">
          <cell r="A19" t="str">
            <v>О00063006</v>
          </cell>
          <cell r="B19" t="str">
            <v>тройник - стальной  Ду - 32 мм</v>
          </cell>
          <cell r="C19" t="str">
            <v>шт</v>
          </cell>
          <cell r="D19">
            <v>3</v>
          </cell>
          <cell r="E19">
            <v>93.3</v>
          </cell>
        </row>
        <row r="20">
          <cell r="A20" t="str">
            <v>О00063007</v>
          </cell>
          <cell r="B20" t="str">
            <v>тройник - стальной  Ф - 159 мм</v>
          </cell>
          <cell r="C20" t="str">
            <v>шт</v>
          </cell>
          <cell r="D20">
            <v>4</v>
          </cell>
          <cell r="E20">
            <v>1643.06</v>
          </cell>
        </row>
        <row r="21">
          <cell r="A21" t="str">
            <v>О00063698</v>
          </cell>
          <cell r="B21" t="str">
            <v>ТРУБА 630</v>
          </cell>
          <cell r="C21" t="str">
            <v>т</v>
          </cell>
          <cell r="D21">
            <v>32.213999999999999</v>
          </cell>
          <cell r="E21">
            <v>2406229.7799999998</v>
          </cell>
        </row>
        <row r="22">
          <cell r="A22" t="str">
            <v>О00059199</v>
          </cell>
          <cell r="B22" t="str">
            <v>Деталь</v>
          </cell>
          <cell r="C22" t="str">
            <v>шт</v>
          </cell>
          <cell r="D22">
            <v>5</v>
          </cell>
          <cell r="E22">
            <v>333</v>
          </cell>
        </row>
        <row r="23">
          <cell r="A23" t="str">
            <v>О00059201</v>
          </cell>
          <cell r="B23" t="str">
            <v>Диск ступицы вентилятора (черт.11.56.9)</v>
          </cell>
          <cell r="C23" t="str">
            <v>шт</v>
          </cell>
          <cell r="D23">
            <v>5</v>
          </cell>
          <cell r="E23">
            <v>1708</v>
          </cell>
        </row>
        <row r="24">
          <cell r="A24" t="str">
            <v>О00059138</v>
          </cell>
          <cell r="B24" t="str">
            <v>Вал - шестерня  0038,00,25</v>
          </cell>
          <cell r="C24" t="str">
            <v>шт</v>
          </cell>
          <cell r="D24">
            <v>1</v>
          </cell>
          <cell r="E24">
            <v>3083</v>
          </cell>
        </row>
        <row r="25">
          <cell r="A25" t="str">
            <v>О00059213</v>
          </cell>
          <cell r="B25" t="str">
            <v>Зубчатое колесо ч.42.123.125.100</v>
          </cell>
          <cell r="C25" t="str">
            <v>шт</v>
          </cell>
          <cell r="D25">
            <v>1</v>
          </cell>
          <cell r="E25">
            <v>27425</v>
          </cell>
        </row>
        <row r="26">
          <cell r="A26" t="str">
            <v>О00059214</v>
          </cell>
          <cell r="B26" t="str">
            <v>Зубчатое колесо ч.4240.</v>
          </cell>
          <cell r="C26" t="str">
            <v>шт</v>
          </cell>
          <cell r="D26">
            <v>1</v>
          </cell>
          <cell r="E26">
            <v>21942</v>
          </cell>
        </row>
        <row r="27">
          <cell r="A27" t="str">
            <v>О00056448</v>
          </cell>
          <cell r="B27" t="str">
            <v>блок питания - БП - 20АМ</v>
          </cell>
          <cell r="C27" t="str">
            <v>шт</v>
          </cell>
          <cell r="D27">
            <v>4</v>
          </cell>
          <cell r="E27">
            <v>4357.66</v>
          </cell>
        </row>
        <row r="28">
          <cell r="A28" t="str">
            <v>О00060156</v>
          </cell>
          <cell r="B28" t="str">
            <v>блок питания - БП 20 - УХЛ 4.2</v>
          </cell>
          <cell r="C28" t="str">
            <v>шт</v>
          </cell>
          <cell r="D28">
            <v>1</v>
          </cell>
          <cell r="E28">
            <v>189.3</v>
          </cell>
        </row>
        <row r="29">
          <cell r="A29" t="str">
            <v>О00056451</v>
          </cell>
          <cell r="B29" t="str">
            <v>блок реле - поворота - НТНП-01</v>
          </cell>
          <cell r="C29" t="str">
            <v>шт</v>
          </cell>
          <cell r="D29">
            <v>20</v>
          </cell>
          <cell r="E29">
            <v>636.79999999999995</v>
          </cell>
        </row>
        <row r="30">
          <cell r="A30" t="str">
            <v>О00056453</v>
          </cell>
          <cell r="B30" t="str">
            <v>Блок упраления</v>
          </cell>
          <cell r="C30" t="str">
            <v>шт</v>
          </cell>
          <cell r="D30">
            <v>1</v>
          </cell>
          <cell r="E30">
            <v>9824.23</v>
          </cell>
        </row>
        <row r="31">
          <cell r="A31" t="str">
            <v>О00075478</v>
          </cell>
          <cell r="B31" t="str">
            <v>болт отвала Т-20 кат.№ (46-93-21)</v>
          </cell>
          <cell r="C31" t="str">
            <v>шт</v>
          </cell>
          <cell r="D31">
            <v>26</v>
          </cell>
          <cell r="E31">
            <v>8341.67</v>
          </cell>
        </row>
        <row r="32">
          <cell r="A32" t="str">
            <v>О00056489</v>
          </cell>
          <cell r="B32" t="str">
            <v>вал - автомобильный - карданный</v>
          </cell>
          <cell r="C32" t="str">
            <v>шт</v>
          </cell>
          <cell r="D32">
            <v>3</v>
          </cell>
          <cell r="E32">
            <v>2172.5100000000002</v>
          </cell>
        </row>
        <row r="33">
          <cell r="A33" t="str">
            <v>О00056493</v>
          </cell>
          <cell r="B33" t="str">
            <v>вал - карданный - л/авто</v>
          </cell>
          <cell r="C33" t="str">
            <v>шт</v>
          </cell>
          <cell r="D33">
            <v>4</v>
          </cell>
          <cell r="E33">
            <v>3550</v>
          </cell>
        </row>
        <row r="34">
          <cell r="A34" t="str">
            <v>О00056494</v>
          </cell>
          <cell r="B34" t="str">
            <v>вал - карданный задний - КРАЗ 65055</v>
          </cell>
          <cell r="C34" t="str">
            <v>шт</v>
          </cell>
          <cell r="D34">
            <v>3</v>
          </cell>
          <cell r="E34">
            <v>6040.5</v>
          </cell>
        </row>
        <row r="35">
          <cell r="A35" t="str">
            <v>О00056497</v>
          </cell>
          <cell r="B35" t="str">
            <v>вал - привода - автомобильный</v>
          </cell>
          <cell r="C35" t="str">
            <v>шт</v>
          </cell>
          <cell r="D35">
            <v>1</v>
          </cell>
          <cell r="E35">
            <v>885.15</v>
          </cell>
        </row>
        <row r="36">
          <cell r="A36" t="str">
            <v>О00056520</v>
          </cell>
          <cell r="B36" t="str">
            <v>вилка - переключения - КПП</v>
          </cell>
          <cell r="C36" t="str">
            <v>шт</v>
          </cell>
          <cell r="D36">
            <v>4</v>
          </cell>
          <cell r="E36">
            <v>149.32</v>
          </cell>
        </row>
        <row r="37">
          <cell r="A37" t="str">
            <v>О00056526</v>
          </cell>
          <cell r="B37" t="str">
            <v>Винт для сборки MC2-VMF (комплект F) Camozzi</v>
          </cell>
          <cell r="C37" t="str">
            <v>шт</v>
          </cell>
          <cell r="D37">
            <v>16</v>
          </cell>
          <cell r="E37">
            <v>2075.7600000000002</v>
          </cell>
        </row>
        <row r="38">
          <cell r="A38" t="str">
            <v>О00048612</v>
          </cell>
          <cell r="B38" t="str">
            <v>вкладыш 751.01.00.00.003</v>
          </cell>
          <cell r="C38" t="str">
            <v>шт</v>
          </cell>
          <cell r="D38">
            <v>1</v>
          </cell>
          <cell r="E38">
            <v>1791.67</v>
          </cell>
        </row>
        <row r="39">
          <cell r="A39" t="str">
            <v>О00056532</v>
          </cell>
          <cell r="B39" t="str">
            <v>вкладыш Дреста</v>
          </cell>
          <cell r="C39" t="str">
            <v>шт</v>
          </cell>
          <cell r="D39">
            <v>16</v>
          </cell>
          <cell r="E39">
            <v>248</v>
          </cell>
        </row>
        <row r="40">
          <cell r="A40" t="str">
            <v>О00066130</v>
          </cell>
          <cell r="B40" t="str">
            <v>втулка - (255.01.05.00.002) - автогрейдер ГС.25.09</v>
          </cell>
          <cell r="C40" t="str">
            <v>шт</v>
          </cell>
          <cell r="D40">
            <v>1</v>
          </cell>
          <cell r="E40">
            <v>5473.42</v>
          </cell>
        </row>
        <row r="41">
          <cell r="A41" t="str">
            <v>О00056548</v>
          </cell>
          <cell r="B41" t="str">
            <v>втулка - 052301-22-103</v>
          </cell>
          <cell r="C41" t="str">
            <v>шт</v>
          </cell>
          <cell r="D41">
            <v>4</v>
          </cell>
          <cell r="E41">
            <v>3453.33</v>
          </cell>
        </row>
        <row r="42">
          <cell r="A42" t="str">
            <v>О00056549</v>
          </cell>
          <cell r="B42" t="str">
            <v>втулка - 052301-22-103-01</v>
          </cell>
          <cell r="C42" t="str">
            <v>шт</v>
          </cell>
          <cell r="D42">
            <v>1</v>
          </cell>
          <cell r="E42">
            <v>843.33</v>
          </cell>
        </row>
        <row r="43">
          <cell r="A43" t="str">
            <v>О00056550</v>
          </cell>
          <cell r="B43" t="str">
            <v>втулка - 052301-22-104</v>
          </cell>
          <cell r="C43" t="str">
            <v>шт</v>
          </cell>
          <cell r="D43">
            <v>5</v>
          </cell>
          <cell r="E43">
            <v>3670.83</v>
          </cell>
        </row>
        <row r="44">
          <cell r="A44" t="str">
            <v>О00056551</v>
          </cell>
          <cell r="B44" t="str">
            <v>втулка - 2001 - 22-9</v>
          </cell>
          <cell r="C44" t="str">
            <v>шт</v>
          </cell>
          <cell r="D44">
            <v>8</v>
          </cell>
          <cell r="E44">
            <v>12653.33</v>
          </cell>
        </row>
        <row r="45">
          <cell r="A45" t="str">
            <v>О00056573</v>
          </cell>
          <cell r="B45" t="str">
            <v>втулка - шкворня - автомобильная</v>
          </cell>
          <cell r="C45" t="str">
            <v>шт</v>
          </cell>
          <cell r="D45">
            <v>13</v>
          </cell>
          <cell r="E45">
            <v>385.71</v>
          </cell>
        </row>
        <row r="46">
          <cell r="A46" t="str">
            <v>О00056576</v>
          </cell>
          <cell r="B46" t="str">
            <v>Втулка подшипника Дреста</v>
          </cell>
          <cell r="C46" t="str">
            <v>шт</v>
          </cell>
          <cell r="D46">
            <v>6</v>
          </cell>
          <cell r="E46">
            <v>8954.75</v>
          </cell>
        </row>
        <row r="47">
          <cell r="A47" t="str">
            <v>О00060528</v>
          </cell>
          <cell r="B47" t="str">
            <v>гайка - башмака - 700-30-2249</v>
          </cell>
          <cell r="C47" t="str">
            <v>шт</v>
          </cell>
          <cell r="D47">
            <v>35</v>
          </cell>
          <cell r="E47">
            <v>2928.4</v>
          </cell>
        </row>
        <row r="48">
          <cell r="A48" t="str">
            <v>О00056590</v>
          </cell>
          <cell r="B48" t="str">
            <v>генератор - 1000вт - 9663701</v>
          </cell>
          <cell r="C48" t="str">
            <v>шт</v>
          </cell>
          <cell r="D48">
            <v>1</v>
          </cell>
          <cell r="E48">
            <v>565.29999999999995</v>
          </cell>
        </row>
        <row r="49">
          <cell r="A49" t="str">
            <v>О00056591</v>
          </cell>
          <cell r="B49" t="str">
            <v>генератор - 24 В 42А - 2101</v>
          </cell>
          <cell r="C49" t="str">
            <v>шт</v>
          </cell>
          <cell r="D49">
            <v>2</v>
          </cell>
          <cell r="E49">
            <v>942</v>
          </cell>
        </row>
        <row r="50">
          <cell r="A50" t="str">
            <v>О00056592</v>
          </cell>
          <cell r="B50" t="str">
            <v>генератор - бу - г285</v>
          </cell>
          <cell r="C50" t="str">
            <v>шт</v>
          </cell>
          <cell r="D50">
            <v>1</v>
          </cell>
          <cell r="E50">
            <v>895.6</v>
          </cell>
        </row>
        <row r="51">
          <cell r="A51" t="str">
            <v>О00056593</v>
          </cell>
          <cell r="B51" t="str">
            <v>генератор - бу - Г287Д</v>
          </cell>
          <cell r="C51" t="str">
            <v>шт</v>
          </cell>
          <cell r="D51">
            <v>2</v>
          </cell>
          <cell r="E51">
            <v>1791.2</v>
          </cell>
        </row>
        <row r="52">
          <cell r="A52" t="str">
            <v>О00056594</v>
          </cell>
          <cell r="B52" t="str">
            <v>генератор - бу - ГТ1А</v>
          </cell>
          <cell r="C52" t="str">
            <v>шт</v>
          </cell>
          <cell r="D52">
            <v>1</v>
          </cell>
          <cell r="E52">
            <v>175.2</v>
          </cell>
        </row>
        <row r="53">
          <cell r="A53" t="str">
            <v>О00056608</v>
          </cell>
          <cell r="B53" t="str">
            <v>гидроусилитель - рулевого управления - ПАЗ320</v>
          </cell>
          <cell r="C53" t="str">
            <v>шт</v>
          </cell>
          <cell r="D53">
            <v>1</v>
          </cell>
          <cell r="E53">
            <v>1846</v>
          </cell>
        </row>
        <row r="54">
          <cell r="A54" t="str">
            <v>О00056610</v>
          </cell>
          <cell r="B54" t="str">
            <v>гильза - с поршнем - ЯМ3-236</v>
          </cell>
          <cell r="C54" t="str">
            <v>шт</v>
          </cell>
          <cell r="D54">
            <v>1</v>
          </cell>
          <cell r="E54">
            <v>4093.44</v>
          </cell>
        </row>
        <row r="55">
          <cell r="A55" t="str">
            <v>О00056611</v>
          </cell>
          <cell r="B55" t="str">
            <v>гильза - цилиндра - ЯМЗ236</v>
          </cell>
          <cell r="C55" t="str">
            <v>шт</v>
          </cell>
          <cell r="D55">
            <v>6</v>
          </cell>
          <cell r="E55">
            <v>3244.98</v>
          </cell>
        </row>
        <row r="56">
          <cell r="A56" t="str">
            <v>О00060606</v>
          </cell>
          <cell r="B56" t="str">
            <v>Гильза ДС.ПВТ.М18х1,5</v>
          </cell>
          <cell r="C56" t="str">
            <v>шт</v>
          </cell>
          <cell r="D56">
            <v>3</v>
          </cell>
          <cell r="E56">
            <v>1600.5</v>
          </cell>
        </row>
        <row r="57">
          <cell r="A57" t="str">
            <v>О00068208</v>
          </cell>
          <cell r="B57" t="str">
            <v>гильза защитная гз.16.0.1.100</v>
          </cell>
          <cell r="C57" t="str">
            <v>шт</v>
          </cell>
          <cell r="D57">
            <v>17</v>
          </cell>
          <cell r="E57">
            <v>11378.1</v>
          </cell>
        </row>
        <row r="58">
          <cell r="A58" t="str">
            <v>О00056612</v>
          </cell>
          <cell r="B58" t="str">
            <v>Главный тормозной цилиндр ВАЗ</v>
          </cell>
          <cell r="C58" t="str">
            <v>шт</v>
          </cell>
          <cell r="D58">
            <v>1</v>
          </cell>
          <cell r="E58">
            <v>1300</v>
          </cell>
        </row>
        <row r="59">
          <cell r="A59" t="str">
            <v>О00056624</v>
          </cell>
          <cell r="B59" t="str">
            <v>грибки - для шин Г-12 №3, 12*68мм, - с проволочной ножкой и адгезивом,15шт/кор</v>
          </cell>
          <cell r="C59" t="str">
            <v>Кор</v>
          </cell>
          <cell r="D59">
            <v>2</v>
          </cell>
          <cell r="E59">
            <v>852</v>
          </cell>
        </row>
        <row r="60">
          <cell r="A60" t="str">
            <v>О00056625</v>
          </cell>
          <cell r="B60" t="str">
            <v>грибки - кордовые Г-15 №2, 15*100мм, - с проволочной ножкой и адгезивом,10шт/кор</v>
          </cell>
          <cell r="C60" t="str">
            <v>Кор</v>
          </cell>
          <cell r="D60">
            <v>3</v>
          </cell>
          <cell r="E60">
            <v>2601</v>
          </cell>
        </row>
        <row r="61">
          <cell r="A61" t="str">
            <v>О00056626</v>
          </cell>
          <cell r="B61" t="str">
            <v>грибки - кордовые Г-18 № 2 - 18*100мм, с проволочной ножкой и адгезивом, 10 шт/коробка</v>
          </cell>
          <cell r="C61" t="str">
            <v>Кор</v>
          </cell>
          <cell r="D61">
            <v>20</v>
          </cell>
          <cell r="E61">
            <v>19590</v>
          </cell>
        </row>
        <row r="62">
          <cell r="A62" t="str">
            <v>О00056628</v>
          </cell>
          <cell r="B62" t="str">
            <v>датчик 6032.3829</v>
          </cell>
          <cell r="C62" t="str">
            <v>шт</v>
          </cell>
          <cell r="D62">
            <v>100</v>
          </cell>
          <cell r="E62">
            <v>967</v>
          </cell>
        </row>
        <row r="63">
          <cell r="A63" t="str">
            <v>О00056641</v>
          </cell>
          <cell r="B63" t="str">
            <v>датчик давления масла - ММ355-3829010 0-10 атм. - согласно ГОСТ 170175</v>
          </cell>
          <cell r="C63" t="str">
            <v>шт</v>
          </cell>
          <cell r="D63">
            <v>3</v>
          </cell>
          <cell r="E63">
            <v>1518.75</v>
          </cell>
        </row>
        <row r="64">
          <cell r="A64" t="str">
            <v>О00056646</v>
          </cell>
          <cell r="B64" t="str">
            <v>датчик тМ101</v>
          </cell>
          <cell r="C64" t="str">
            <v>шт</v>
          </cell>
          <cell r="D64">
            <v>23</v>
          </cell>
          <cell r="E64">
            <v>322</v>
          </cell>
        </row>
        <row r="65">
          <cell r="A65" t="str">
            <v>О00056647</v>
          </cell>
          <cell r="B65" t="str">
            <v>датчик тМ102</v>
          </cell>
          <cell r="C65" t="str">
            <v>шт</v>
          </cell>
          <cell r="D65">
            <v>20</v>
          </cell>
          <cell r="E65">
            <v>186.8</v>
          </cell>
        </row>
        <row r="66">
          <cell r="A66" t="str">
            <v>О00056648</v>
          </cell>
          <cell r="B66" t="str">
            <v>датчик тМ104</v>
          </cell>
          <cell r="C66" t="str">
            <v>шт</v>
          </cell>
          <cell r="D66">
            <v>4</v>
          </cell>
          <cell r="E66">
            <v>43.72</v>
          </cell>
        </row>
        <row r="67">
          <cell r="A67" t="str">
            <v>О00056649</v>
          </cell>
          <cell r="B67" t="str">
            <v>датчик ТМ105</v>
          </cell>
          <cell r="C67" t="str">
            <v>шт</v>
          </cell>
          <cell r="D67">
            <v>20</v>
          </cell>
          <cell r="E67">
            <v>456.8</v>
          </cell>
        </row>
        <row r="68">
          <cell r="A68" t="str">
            <v>О00056652</v>
          </cell>
          <cell r="B68" t="str">
            <v>датчик уровня топлива - DRESTA 534C - 871-01-0275</v>
          </cell>
          <cell r="C68" t="str">
            <v>шт</v>
          </cell>
          <cell r="D68">
            <v>1</v>
          </cell>
          <cell r="E68">
            <v>1715.25</v>
          </cell>
        </row>
        <row r="69">
          <cell r="A69" t="str">
            <v>О00056654</v>
          </cell>
          <cell r="B69" t="str">
            <v>двигатель - ЗМЗ402 - .</v>
          </cell>
          <cell r="C69" t="str">
            <v>шт</v>
          </cell>
          <cell r="D69">
            <v>1</v>
          </cell>
          <cell r="E69">
            <v>10058.299999999999</v>
          </cell>
        </row>
        <row r="70">
          <cell r="A70" t="str">
            <v>О00056656</v>
          </cell>
          <cell r="B70" t="str">
            <v>двигатель - КАМАЗ - 740</v>
          </cell>
          <cell r="C70" t="str">
            <v>шт</v>
          </cell>
          <cell r="D70">
            <v>2</v>
          </cell>
          <cell r="E70">
            <v>132533.4</v>
          </cell>
        </row>
        <row r="71">
          <cell r="A71" t="str">
            <v>О00056657</v>
          </cell>
          <cell r="B71" t="str">
            <v>двигатель - КАМАз - 740.30</v>
          </cell>
          <cell r="C71" t="str">
            <v>шт</v>
          </cell>
          <cell r="D71">
            <v>1</v>
          </cell>
          <cell r="E71">
            <v>66266.7</v>
          </cell>
        </row>
        <row r="72">
          <cell r="A72" t="str">
            <v>О00056658</v>
          </cell>
          <cell r="B72" t="str">
            <v>двигатель - КАМАЗ - 74051</v>
          </cell>
          <cell r="C72" t="str">
            <v>шт</v>
          </cell>
          <cell r="D72">
            <v>1</v>
          </cell>
          <cell r="E72">
            <v>66266.7</v>
          </cell>
        </row>
        <row r="73">
          <cell r="A73" t="str">
            <v>О00056659</v>
          </cell>
          <cell r="B73" t="str">
            <v>двигатель - ЯАЗ - 204</v>
          </cell>
          <cell r="C73" t="str">
            <v>шт</v>
          </cell>
          <cell r="D73">
            <v>1</v>
          </cell>
          <cell r="E73">
            <v>7100</v>
          </cell>
        </row>
        <row r="74">
          <cell r="A74" t="str">
            <v>О00056660</v>
          </cell>
          <cell r="B74" t="str">
            <v>двигатель - ЯМЗ - 236</v>
          </cell>
          <cell r="C74" t="str">
            <v>шт</v>
          </cell>
          <cell r="D74">
            <v>1</v>
          </cell>
          <cell r="E74">
            <v>43073.3</v>
          </cell>
        </row>
        <row r="75">
          <cell r="A75" t="str">
            <v>О00056661</v>
          </cell>
          <cell r="B75" t="str">
            <v>двигатель - ЯМЗ - 238</v>
          </cell>
          <cell r="C75" t="str">
            <v>шт</v>
          </cell>
          <cell r="D75">
            <v>2</v>
          </cell>
          <cell r="E75">
            <v>127563.4</v>
          </cell>
        </row>
        <row r="76">
          <cell r="A76" t="str">
            <v>О00056662</v>
          </cell>
          <cell r="B76" t="str">
            <v>двигатель - ЯМЗ - 240</v>
          </cell>
          <cell r="C76" t="str">
            <v>шт</v>
          </cell>
          <cell r="D76">
            <v>1</v>
          </cell>
          <cell r="E76">
            <v>87685</v>
          </cell>
        </row>
        <row r="77">
          <cell r="A77" t="str">
            <v>О00056663</v>
          </cell>
          <cell r="B77" t="str">
            <v>двигатель - ЯМЗ - 7511</v>
          </cell>
          <cell r="C77" t="str">
            <v>шт</v>
          </cell>
          <cell r="D77">
            <v>1</v>
          </cell>
          <cell r="E77">
            <v>69816.7</v>
          </cell>
        </row>
        <row r="78">
          <cell r="A78" t="str">
            <v>О00056669</v>
          </cell>
          <cell r="B78" t="str">
            <v>дизель - Д-243 - мотор</v>
          </cell>
          <cell r="C78" t="str">
            <v>шт</v>
          </cell>
          <cell r="D78">
            <v>1</v>
          </cell>
          <cell r="E78">
            <v>28636.7</v>
          </cell>
        </row>
        <row r="79">
          <cell r="A79" t="str">
            <v>О00056672</v>
          </cell>
          <cell r="B79" t="str">
            <v>диск - сцепления - газ 53</v>
          </cell>
          <cell r="C79" t="str">
            <v>шт</v>
          </cell>
          <cell r="D79">
            <v>1</v>
          </cell>
          <cell r="E79">
            <v>188</v>
          </cell>
        </row>
        <row r="80">
          <cell r="A80" t="str">
            <v>О00056675</v>
          </cell>
          <cell r="B80" t="str">
            <v>диск тормозной - для DRESTA 534C - кат.№315-55-1008</v>
          </cell>
          <cell r="C80" t="str">
            <v>шт</v>
          </cell>
          <cell r="D80">
            <v>4</v>
          </cell>
          <cell r="E80">
            <v>19375</v>
          </cell>
        </row>
        <row r="81">
          <cell r="A81" t="str">
            <v>О00068915</v>
          </cell>
          <cell r="B81" t="str">
            <v>защитный колпачек переключателя (арт.3136 7023 55)</v>
          </cell>
          <cell r="C81" t="str">
            <v>шт</v>
          </cell>
          <cell r="D81">
            <v>5</v>
          </cell>
          <cell r="E81">
            <v>3147.7</v>
          </cell>
        </row>
        <row r="82">
          <cell r="A82" t="str">
            <v>О00056716</v>
          </cell>
          <cell r="B82" t="str">
            <v>звездочка КО - 104А.01.03.008 - КО-829А</v>
          </cell>
          <cell r="C82" t="str">
            <v>шт</v>
          </cell>
          <cell r="D82">
            <v>1</v>
          </cell>
          <cell r="E82">
            <v>3250</v>
          </cell>
        </row>
        <row r="83">
          <cell r="A83" t="str">
            <v>О00056719</v>
          </cell>
          <cell r="B83" t="str">
            <v>звено - 2001 - 22-1</v>
          </cell>
          <cell r="C83" t="str">
            <v>шт</v>
          </cell>
          <cell r="D83">
            <v>8</v>
          </cell>
          <cell r="E83">
            <v>33846.67</v>
          </cell>
        </row>
        <row r="84">
          <cell r="A84" t="str">
            <v>О00056720</v>
          </cell>
          <cell r="B84" t="str">
            <v>звено - 2001 - 22-2</v>
          </cell>
          <cell r="C84" t="str">
            <v>шт</v>
          </cell>
          <cell r="D84">
            <v>10</v>
          </cell>
          <cell r="E84">
            <v>42308.33</v>
          </cell>
        </row>
        <row r="85">
          <cell r="A85" t="str">
            <v>О00056721</v>
          </cell>
          <cell r="B85" t="str">
            <v>звено - замыкающее - 2001-22-18СБ</v>
          </cell>
          <cell r="C85" t="str">
            <v>шт</v>
          </cell>
          <cell r="D85">
            <v>4</v>
          </cell>
          <cell r="E85">
            <v>30366.67</v>
          </cell>
        </row>
        <row r="86">
          <cell r="A86" t="str">
            <v>О00056722</v>
          </cell>
          <cell r="B86" t="str">
            <v>звено - замыкающее - 2001-22-19СБ</v>
          </cell>
          <cell r="C86" t="str">
            <v>шт</v>
          </cell>
          <cell r="D86">
            <v>5</v>
          </cell>
          <cell r="E86">
            <v>37958.33</v>
          </cell>
        </row>
        <row r="87">
          <cell r="A87" t="str">
            <v>О00060787</v>
          </cell>
          <cell r="B87" t="str">
            <v>изолятор - для ЛЭП - ШФ 10</v>
          </cell>
          <cell r="C87" t="str">
            <v>шт</v>
          </cell>
          <cell r="D87">
            <v>750</v>
          </cell>
          <cell r="E87">
            <v>15060</v>
          </cell>
        </row>
        <row r="88">
          <cell r="A88" t="str">
            <v>О00060828</v>
          </cell>
          <cell r="B88" t="str">
            <v>кабель - ААШВ - 3х240мм(ОЖ)-6кВ</v>
          </cell>
          <cell r="C88" t="str">
            <v>м</v>
          </cell>
          <cell r="D88">
            <v>200</v>
          </cell>
          <cell r="E88">
            <v>158714</v>
          </cell>
        </row>
        <row r="89">
          <cell r="A89" t="str">
            <v>О00061219</v>
          </cell>
          <cell r="B89" t="str">
            <v>кабель - МКЭШ - 5х0,5</v>
          </cell>
          <cell r="C89" t="str">
            <v>м</v>
          </cell>
          <cell r="D89">
            <v>260</v>
          </cell>
          <cell r="E89">
            <v>7584.2</v>
          </cell>
        </row>
        <row r="90">
          <cell r="A90" t="str">
            <v>О00061274</v>
          </cell>
          <cell r="B90" t="str">
            <v>Кабель ААШВ-10 3х150</v>
          </cell>
          <cell r="C90" t="str">
            <v>м</v>
          </cell>
          <cell r="D90">
            <v>155</v>
          </cell>
          <cell r="E90">
            <v>75583.89</v>
          </cell>
        </row>
        <row r="91">
          <cell r="A91" t="str">
            <v>О00061275</v>
          </cell>
          <cell r="B91" t="str">
            <v>Кабель ААШВ-6 3х95</v>
          </cell>
          <cell r="C91" t="str">
            <v>м</v>
          </cell>
          <cell r="D91">
            <v>880</v>
          </cell>
          <cell r="E91">
            <v>426800</v>
          </cell>
        </row>
        <row r="92">
          <cell r="A92" t="str">
            <v>О00056757</v>
          </cell>
          <cell r="B92" t="str">
            <v>каток - двухбортный - 2001-21-40-02СБ (пром.)</v>
          </cell>
          <cell r="C92" t="str">
            <v>шт</v>
          </cell>
          <cell r="D92">
            <v>2</v>
          </cell>
          <cell r="E92">
            <v>56120</v>
          </cell>
        </row>
        <row r="93">
          <cell r="A93" t="str">
            <v>О00056776</v>
          </cell>
          <cell r="B93" t="str">
            <v>клапан - защитный 4-х контурный - Камаз,Маз, ПААЗ</v>
          </cell>
          <cell r="C93" t="str">
            <v>шт</v>
          </cell>
          <cell r="D93">
            <v>3</v>
          </cell>
          <cell r="E93">
            <v>7826.25</v>
          </cell>
        </row>
        <row r="94">
          <cell r="A94" t="str">
            <v>О00056785</v>
          </cell>
          <cell r="B94" t="str">
            <v>клапан - ускорительный - 2233-3518010-20</v>
          </cell>
          <cell r="C94" t="str">
            <v>шт</v>
          </cell>
          <cell r="D94">
            <v>1</v>
          </cell>
          <cell r="E94">
            <v>1458.33</v>
          </cell>
        </row>
        <row r="95">
          <cell r="A95" t="str">
            <v>О00056788</v>
          </cell>
          <cell r="B95" t="str">
            <v>клапан - электромагнитный - КЭМ 18-01</v>
          </cell>
          <cell r="C95" t="str">
            <v>шт</v>
          </cell>
          <cell r="D95">
            <v>5</v>
          </cell>
          <cell r="E95">
            <v>7083.34</v>
          </cell>
        </row>
        <row r="96">
          <cell r="A96" t="str">
            <v>О00056786</v>
          </cell>
          <cell r="B96" t="str">
            <v>клапан - электромагнитный - HIDRAFORCE INC. 24VDC</v>
          </cell>
          <cell r="C96" t="str">
            <v>шт</v>
          </cell>
          <cell r="D96">
            <v>2</v>
          </cell>
          <cell r="E96">
            <v>12666.67</v>
          </cell>
        </row>
        <row r="97">
          <cell r="A97" t="str">
            <v>О00056809</v>
          </cell>
          <cell r="B97" t="str">
            <v>коленвал</v>
          </cell>
          <cell r="C97" t="str">
            <v>шт</v>
          </cell>
          <cell r="D97">
            <v>1</v>
          </cell>
          <cell r="E97">
            <v>689.3</v>
          </cell>
        </row>
        <row r="98">
          <cell r="A98" t="str">
            <v>О00056811</v>
          </cell>
          <cell r="B98" t="str">
            <v>коллектор - 740 - 1115032-20-03</v>
          </cell>
          <cell r="C98" t="str">
            <v>шт</v>
          </cell>
          <cell r="D98">
            <v>1</v>
          </cell>
          <cell r="E98">
            <v>265</v>
          </cell>
        </row>
        <row r="99">
          <cell r="A99" t="str">
            <v>О00056844</v>
          </cell>
          <cell r="B99" t="str">
            <v>кольцо С48 - кат.№580448 - Бульдозер Четра Т-20</v>
          </cell>
          <cell r="C99" t="str">
            <v>шт</v>
          </cell>
          <cell r="D99">
            <v>20</v>
          </cell>
          <cell r="E99">
            <v>2000</v>
          </cell>
        </row>
        <row r="100">
          <cell r="A100" t="str">
            <v>О00056874</v>
          </cell>
          <cell r="B100" t="str">
            <v>комплект - шатунных вкладышей - ЯМЗ 328</v>
          </cell>
          <cell r="C100" t="str">
            <v>шт</v>
          </cell>
          <cell r="D100">
            <v>2</v>
          </cell>
          <cell r="E100">
            <v>481.3</v>
          </cell>
        </row>
        <row r="101">
          <cell r="A101" t="str">
            <v>О00056881</v>
          </cell>
          <cell r="B101" t="str">
            <v>комплект ремонтный - гидроцилиндра подъема отвала - бульдозера Т-20</v>
          </cell>
          <cell r="C101" t="str">
            <v>шт</v>
          </cell>
          <cell r="D101">
            <v>2</v>
          </cell>
          <cell r="E101">
            <v>7140</v>
          </cell>
        </row>
        <row r="102">
          <cell r="A102" t="str">
            <v>О00068350</v>
          </cell>
          <cell r="B102" t="str">
            <v>комплект ремонтный гидроцилиндра ЦС-125</v>
          </cell>
          <cell r="C102" t="str">
            <v>шт</v>
          </cell>
          <cell r="D102">
            <v>7</v>
          </cell>
          <cell r="E102">
            <v>730.1</v>
          </cell>
        </row>
        <row r="103">
          <cell r="A103" t="str">
            <v>О00056937</v>
          </cell>
          <cell r="B103" t="str">
            <v>крестовина - кардана - ГАЗ</v>
          </cell>
          <cell r="C103" t="str">
            <v>шт</v>
          </cell>
          <cell r="D103">
            <v>2</v>
          </cell>
          <cell r="E103">
            <v>502.34</v>
          </cell>
        </row>
        <row r="104">
          <cell r="A104" t="str">
            <v>О00056946</v>
          </cell>
          <cell r="B104" t="str">
            <v>крыло - правое передвние - НИВА ВАЗ 2103</v>
          </cell>
          <cell r="C104" t="str">
            <v>шт</v>
          </cell>
          <cell r="D104">
            <v>1</v>
          </cell>
          <cell r="E104">
            <v>390.5</v>
          </cell>
        </row>
        <row r="105">
          <cell r="A105" t="str">
            <v>О00066162</v>
          </cell>
          <cell r="B105" t="str">
            <v>крышка - (255.06.00.00) - автогрейдер ГС.25.09</v>
          </cell>
          <cell r="C105" t="str">
            <v>шт</v>
          </cell>
          <cell r="D105">
            <v>1</v>
          </cell>
          <cell r="E105">
            <v>416</v>
          </cell>
        </row>
        <row r="106">
          <cell r="A106" t="str">
            <v>О00056951</v>
          </cell>
          <cell r="B106" t="str">
            <v>крышка - катка - 312001-21-25</v>
          </cell>
          <cell r="C106" t="str">
            <v>шт</v>
          </cell>
          <cell r="D106">
            <v>16</v>
          </cell>
          <cell r="E106">
            <v>29733.34</v>
          </cell>
        </row>
        <row r="107">
          <cell r="A107" t="str">
            <v>О00056956</v>
          </cell>
          <cell r="B107" t="str">
            <v>крышка - распределителся ЗИЛ - 130</v>
          </cell>
          <cell r="C107" t="str">
            <v>шт</v>
          </cell>
          <cell r="D107">
            <v>7</v>
          </cell>
          <cell r="E107">
            <v>197.19</v>
          </cell>
        </row>
        <row r="108">
          <cell r="A108" t="str">
            <v>О00056958</v>
          </cell>
          <cell r="B108" t="str">
            <v>крышка - топливного - бака</v>
          </cell>
          <cell r="C108" t="str">
            <v>шт</v>
          </cell>
          <cell r="D108">
            <v>1</v>
          </cell>
          <cell r="E108">
            <v>53.8</v>
          </cell>
        </row>
        <row r="109">
          <cell r="A109" t="str">
            <v>О00056959</v>
          </cell>
          <cell r="B109" t="str">
            <v>крышка - энергоаккумулятора - Камаз</v>
          </cell>
          <cell r="C109" t="str">
            <v>шт</v>
          </cell>
          <cell r="D109">
            <v>5</v>
          </cell>
          <cell r="E109">
            <v>208.3</v>
          </cell>
        </row>
        <row r="110">
          <cell r="A110" t="str">
            <v>О00056961</v>
          </cell>
          <cell r="B110" t="str">
            <v>крышка радиатора</v>
          </cell>
          <cell r="C110" t="str">
            <v>шт</v>
          </cell>
          <cell r="D110">
            <v>1</v>
          </cell>
          <cell r="E110">
            <v>11.8</v>
          </cell>
        </row>
        <row r="111">
          <cell r="A111" t="str">
            <v>О00061830</v>
          </cell>
          <cell r="B111" t="str">
            <v>Лист 0,8 мм</v>
          </cell>
          <cell r="C111" t="str">
            <v>т</v>
          </cell>
          <cell r="D111">
            <v>1.194</v>
          </cell>
          <cell r="E111">
            <v>44745.49</v>
          </cell>
        </row>
        <row r="112">
          <cell r="A112" t="str">
            <v>О00061831</v>
          </cell>
          <cell r="B112" t="str">
            <v>Лист 02,5</v>
          </cell>
          <cell r="C112" t="str">
            <v>т</v>
          </cell>
          <cell r="D112">
            <v>0.8</v>
          </cell>
          <cell r="E112">
            <v>24158.98</v>
          </cell>
        </row>
        <row r="113">
          <cell r="A113" t="str">
            <v>О00061832</v>
          </cell>
          <cell r="B113" t="str">
            <v>ЛИСТ 1</v>
          </cell>
          <cell r="C113" t="str">
            <v>т</v>
          </cell>
          <cell r="D113">
            <v>1.9850000000000001</v>
          </cell>
          <cell r="E113">
            <v>63472.92</v>
          </cell>
        </row>
        <row r="114">
          <cell r="A114" t="str">
            <v>О00057088</v>
          </cell>
          <cell r="B114" t="str">
            <v>манжета - для DRESTA 534E - арт. 854-04-1555</v>
          </cell>
          <cell r="C114" t="str">
            <v>шт</v>
          </cell>
          <cell r="D114">
            <v>7</v>
          </cell>
          <cell r="E114">
            <v>407.45</v>
          </cell>
        </row>
        <row r="115">
          <cell r="A115" t="str">
            <v>О00064365</v>
          </cell>
          <cell r="B115" t="str">
            <v>манометр - ДМ8010-Уф 0-10 - кгс/см2 кт.1,5 М20х1,5 РШ</v>
          </cell>
          <cell r="C115" t="str">
            <v>шт</v>
          </cell>
          <cell r="D115">
            <v>10</v>
          </cell>
          <cell r="E115">
            <v>21926.5</v>
          </cell>
        </row>
        <row r="116">
          <cell r="A116" t="str">
            <v>О00060954</v>
          </cell>
          <cell r="B116" t="str">
            <v>манометр - технический МП3 - УУ2 0-10</v>
          </cell>
          <cell r="C116" t="str">
            <v>шт</v>
          </cell>
          <cell r="D116">
            <v>20</v>
          </cell>
          <cell r="E116">
            <v>2531.6</v>
          </cell>
        </row>
        <row r="117">
          <cell r="A117" t="str">
            <v>О00061892</v>
          </cell>
          <cell r="B117" t="str">
            <v>Манометр МПЗ -Уф 0-160 кгс/см2 кт.1,5 d.100 IP40 М20*1,5</v>
          </cell>
          <cell r="C117" t="str">
            <v>шт</v>
          </cell>
          <cell r="D117">
            <v>10</v>
          </cell>
          <cell r="E117">
            <v>5945.5</v>
          </cell>
        </row>
        <row r="118">
          <cell r="A118" t="str">
            <v>О00061893</v>
          </cell>
          <cell r="B118" t="str">
            <v>Манометр МПЗ -Уф 0-250 кгс/см2 кт.1,5 d.100 IP40 М20*1,5</v>
          </cell>
          <cell r="C118" t="str">
            <v>шт</v>
          </cell>
          <cell r="D118">
            <v>2</v>
          </cell>
          <cell r="E118">
            <v>1189.0999999999999</v>
          </cell>
        </row>
        <row r="119">
          <cell r="A119" t="str">
            <v>О00057148</v>
          </cell>
          <cell r="B119" t="str">
            <v>муфта - включения сцепления - ВАЗ</v>
          </cell>
          <cell r="C119" t="str">
            <v>шт</v>
          </cell>
          <cell r="D119">
            <v>3</v>
          </cell>
          <cell r="E119">
            <v>223.5</v>
          </cell>
        </row>
        <row r="120">
          <cell r="A120" t="str">
            <v>О00057182</v>
          </cell>
          <cell r="B120" t="str">
            <v>накладка - коллектора - автомобиля</v>
          </cell>
          <cell r="C120" t="str">
            <v>шт</v>
          </cell>
          <cell r="D120">
            <v>200</v>
          </cell>
          <cell r="E120">
            <v>14200</v>
          </cell>
        </row>
        <row r="121">
          <cell r="A121" t="str">
            <v>О00073400</v>
          </cell>
          <cell r="B121" t="str">
            <v>насос-дозатор Д 250 (G1/2) для ГС-25.09</v>
          </cell>
          <cell r="C121" t="str">
            <v>шт</v>
          </cell>
          <cell r="D121">
            <v>1</v>
          </cell>
          <cell r="E121">
            <v>20666.66</v>
          </cell>
        </row>
        <row r="122">
          <cell r="A122" t="str">
            <v>О00057230</v>
          </cell>
          <cell r="B122" t="str">
            <v>нож - средний ДМ15 (ЛД-30.00.290 СБ) - для ДМ-15Т (Кировец)</v>
          </cell>
          <cell r="C122" t="str">
            <v>шт</v>
          </cell>
          <cell r="D122">
            <v>2</v>
          </cell>
          <cell r="E122">
            <v>14833.33</v>
          </cell>
        </row>
        <row r="123">
          <cell r="A123" t="str">
            <v>О00057231</v>
          </cell>
          <cell r="B123" t="str">
            <v>нож боковой - левый (ЛД-30.00.240 СБ) - для ДМ-15Т (Кировец)</v>
          </cell>
          <cell r="C123" t="str">
            <v>шт</v>
          </cell>
          <cell r="D123">
            <v>3</v>
          </cell>
          <cell r="E123">
            <v>21000</v>
          </cell>
        </row>
        <row r="124">
          <cell r="A124" t="str">
            <v>О00057232</v>
          </cell>
          <cell r="B124" t="str">
            <v>нож боковой - правый (ЛД-30.00.240 СБ) - для ДМ-15Т (Кировец)</v>
          </cell>
          <cell r="C124" t="str">
            <v>шт</v>
          </cell>
          <cell r="D124">
            <v>3</v>
          </cell>
          <cell r="E124">
            <v>21000</v>
          </cell>
        </row>
        <row r="125">
          <cell r="A125" t="str">
            <v>О00059780</v>
          </cell>
          <cell r="B125" t="str">
            <v>Нож боковой ДЭТ-250</v>
          </cell>
          <cell r="C125" t="str">
            <v>шт</v>
          </cell>
          <cell r="D125">
            <v>4</v>
          </cell>
          <cell r="E125">
            <v>30508.47</v>
          </cell>
        </row>
        <row r="126">
          <cell r="A126" t="str">
            <v>О00068146</v>
          </cell>
          <cell r="B126" t="str">
            <v>нормирующий преобразователь НПСИ-ТС-0-24-МО</v>
          </cell>
          <cell r="C126" t="str">
            <v>шт</v>
          </cell>
          <cell r="D126">
            <v>7</v>
          </cell>
          <cell r="E126">
            <v>42899.78</v>
          </cell>
        </row>
        <row r="127">
          <cell r="A127" t="str">
            <v>О00077595</v>
          </cell>
          <cell r="B127" t="str">
            <v>преобразователь аналоговых сигналов ACT-20M-AL-A0-S</v>
          </cell>
          <cell r="C127" t="str">
            <v>шт</v>
          </cell>
          <cell r="D127">
            <v>8</v>
          </cell>
          <cell r="E127">
            <v>54454.94</v>
          </cell>
        </row>
        <row r="128">
          <cell r="A128" t="str">
            <v>О00064531</v>
          </cell>
          <cell r="B128" t="str">
            <v>преобразователь угловых перемещений - ЛИР - 350А-3-Т-00512-(10-300-ПИ-7-1,5-В(РС10ТВ)</v>
          </cell>
          <cell r="C128" t="str">
            <v>шт</v>
          </cell>
          <cell r="D128">
            <v>1</v>
          </cell>
          <cell r="E128">
            <v>25979.57</v>
          </cell>
        </row>
        <row r="129">
          <cell r="A129" t="str">
            <v>О00058189</v>
          </cell>
          <cell r="B129" t="str">
            <v>Р/К ПГУ МАЗ, КамаЗ, КраЗ, Урал</v>
          </cell>
          <cell r="C129" t="str">
            <v>шт</v>
          </cell>
          <cell r="D129">
            <v>2</v>
          </cell>
          <cell r="E129">
            <v>366.67</v>
          </cell>
        </row>
        <row r="130">
          <cell r="A130" t="str">
            <v>О00072942</v>
          </cell>
          <cell r="B130" t="str">
            <v>ремкомплект гидроцилиндра ЦС-125 Т-150,151К (№412) РК Ц125*РК</v>
          </cell>
          <cell r="C130" t="str">
            <v>шт</v>
          </cell>
          <cell r="D130">
            <v>8</v>
          </cell>
          <cell r="E130">
            <v>2347.33</v>
          </cell>
        </row>
        <row r="131">
          <cell r="A131" t="str">
            <v>О00058399</v>
          </cell>
          <cell r="B131" t="str">
            <v>рычаг - предней подвески - Москвич</v>
          </cell>
          <cell r="C131" t="str">
            <v>шт</v>
          </cell>
          <cell r="D131">
            <v>20</v>
          </cell>
          <cell r="E131">
            <v>3550</v>
          </cell>
        </row>
        <row r="132">
          <cell r="A132" t="str">
            <v>О00058403</v>
          </cell>
          <cell r="B132" t="str">
            <v>Рычаг стояночного тормоза ГАЗ-3302</v>
          </cell>
          <cell r="C132" t="str">
            <v>шт</v>
          </cell>
          <cell r="D132">
            <v>1</v>
          </cell>
          <cell r="E132">
            <v>2875</v>
          </cell>
        </row>
        <row r="133">
          <cell r="A133" t="str">
            <v>О00058519</v>
          </cell>
          <cell r="B133" t="str">
            <v>стекло переднее - 313-08-1302 - DRESTA 534C</v>
          </cell>
          <cell r="C133" t="str">
            <v>шт</v>
          </cell>
          <cell r="D133">
            <v>2</v>
          </cell>
          <cell r="E133">
            <v>9166.67</v>
          </cell>
        </row>
        <row r="134">
          <cell r="A134" t="str">
            <v>О00058535</v>
          </cell>
          <cell r="B134" t="str">
            <v>стремянка - рессоры - г/автомобиля</v>
          </cell>
          <cell r="C134" t="str">
            <v>шт</v>
          </cell>
          <cell r="D134">
            <v>8</v>
          </cell>
          <cell r="E134">
            <v>189.36</v>
          </cell>
        </row>
        <row r="135">
          <cell r="A135" t="str">
            <v>О00058642</v>
          </cell>
          <cell r="B135" t="str">
            <v>фильтр - DRESTA 534C - FF5289</v>
          </cell>
          <cell r="C135" t="str">
            <v>шт</v>
          </cell>
          <cell r="D135">
            <v>1</v>
          </cell>
          <cell r="E135">
            <v>679.25</v>
          </cell>
        </row>
        <row r="136">
          <cell r="A136" t="str">
            <v>О00058828</v>
          </cell>
          <cell r="B136" t="str">
            <v>цепь - ГРМ - автомобильная</v>
          </cell>
          <cell r="C136" t="str">
            <v>шт</v>
          </cell>
          <cell r="D136">
            <v>2</v>
          </cell>
          <cell r="E136">
            <v>390.66</v>
          </cell>
        </row>
        <row r="137">
          <cell r="A137" t="str">
            <v>О00059997</v>
          </cell>
          <cell r="B137" t="str">
            <v>Цилиндр тормозной</v>
          </cell>
          <cell r="C137" t="str">
            <v>шт</v>
          </cell>
          <cell r="D137">
            <v>1</v>
          </cell>
          <cell r="E137">
            <v>3379.33</v>
          </cell>
        </row>
        <row r="138">
          <cell r="A138" t="str">
            <v>О00058855</v>
          </cell>
          <cell r="B138" t="str">
            <v>шарнир - равных угловых скоростей - л/авто</v>
          </cell>
          <cell r="C138" t="str">
            <v>шт</v>
          </cell>
          <cell r="D138">
            <v>1</v>
          </cell>
          <cell r="E138">
            <v>147.80000000000001</v>
          </cell>
        </row>
        <row r="139">
          <cell r="A139" t="str">
            <v>О00058859</v>
          </cell>
          <cell r="B139" t="str">
            <v>шарнир подвески - резинометаллический - Камаз</v>
          </cell>
          <cell r="C139" t="str">
            <v>шт</v>
          </cell>
          <cell r="D139">
            <v>11</v>
          </cell>
          <cell r="E139">
            <v>2326.5</v>
          </cell>
        </row>
        <row r="140">
          <cell r="A140" t="str">
            <v>О00058861</v>
          </cell>
          <cell r="B140" t="str">
            <v>шатун - для погрузчика - Балканкар</v>
          </cell>
          <cell r="C140" t="str">
            <v>шт</v>
          </cell>
          <cell r="D140">
            <v>4</v>
          </cell>
          <cell r="E140">
            <v>677</v>
          </cell>
        </row>
        <row r="141">
          <cell r="A141" t="str">
            <v>О00061339</v>
          </cell>
          <cell r="B141" t="str">
            <v>катушки - с медью - разных сечений</v>
          </cell>
          <cell r="C141" t="str">
            <v>шт</v>
          </cell>
          <cell r="D141">
            <v>168</v>
          </cell>
          <cell r="E141">
            <v>2236.08</v>
          </cell>
        </row>
        <row r="142">
          <cell r="A142" t="str">
            <v>О00062132</v>
          </cell>
          <cell r="B142" t="str">
            <v>обмоточный провод - ПСД - 0,3 мм</v>
          </cell>
          <cell r="C142" t="str">
            <v>шт</v>
          </cell>
          <cell r="D142">
            <v>1</v>
          </cell>
          <cell r="E142">
            <v>59.17</v>
          </cell>
        </row>
        <row r="143">
          <cell r="A143" t="str">
            <v>О00062133</v>
          </cell>
          <cell r="B143" t="str">
            <v>обмоточный провод - ПСД - 0,4 мм</v>
          </cell>
          <cell r="C143" t="str">
            <v>шт</v>
          </cell>
          <cell r="D143">
            <v>2</v>
          </cell>
          <cell r="E143">
            <v>118.34</v>
          </cell>
        </row>
        <row r="144">
          <cell r="A144" t="str">
            <v>О00062134</v>
          </cell>
          <cell r="B144" t="str">
            <v>обмоточный провод - ПСД - 01,112 мм</v>
          </cell>
          <cell r="C144" t="str">
            <v>шт</v>
          </cell>
          <cell r="D144">
            <v>3</v>
          </cell>
          <cell r="E144">
            <v>177.51</v>
          </cell>
        </row>
        <row r="145">
          <cell r="A145" t="str">
            <v>О00062135</v>
          </cell>
          <cell r="B145" t="str">
            <v>обмоточный провод - ПСД - 01,8 мм</v>
          </cell>
          <cell r="C145" t="str">
            <v>шт</v>
          </cell>
          <cell r="D145">
            <v>1</v>
          </cell>
          <cell r="E145">
            <v>59.17</v>
          </cell>
        </row>
        <row r="146">
          <cell r="A146" t="str">
            <v>О00062136</v>
          </cell>
          <cell r="B146" t="str">
            <v>обмоточный провод - ПСД - 11*5 мм</v>
          </cell>
          <cell r="C146" t="str">
            <v>шт</v>
          </cell>
          <cell r="D146">
            <v>2</v>
          </cell>
          <cell r="E146">
            <v>118.34</v>
          </cell>
        </row>
        <row r="147">
          <cell r="A147" t="str">
            <v>О00062137</v>
          </cell>
          <cell r="B147" t="str">
            <v>обмоточный провод - ПСД - 6*3 мм</v>
          </cell>
          <cell r="C147" t="str">
            <v>шт</v>
          </cell>
          <cell r="D147">
            <v>1</v>
          </cell>
          <cell r="E147">
            <v>59.17</v>
          </cell>
        </row>
        <row r="148">
          <cell r="A148" t="str">
            <v>О00062138</v>
          </cell>
          <cell r="B148" t="str">
            <v>обмоточный провод - ПСД - 8*5 мм</v>
          </cell>
          <cell r="C148" t="str">
            <v>шт</v>
          </cell>
          <cell r="D148">
            <v>1</v>
          </cell>
          <cell r="E148">
            <v>59.17</v>
          </cell>
        </row>
        <row r="149">
          <cell r="A149" t="str">
            <v>О00058965</v>
          </cell>
          <cell r="B149" t="str">
            <v>шруз - в сборе ВАЗ - 2108</v>
          </cell>
          <cell r="C149" t="str">
            <v>шт</v>
          </cell>
          <cell r="D149">
            <v>1</v>
          </cell>
          <cell r="E149">
            <v>184.5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disk.yandex.ru/i/sFPbIXZnHi9h2g" TargetMode="External"/><Relationship Id="rId13" Type="http://schemas.openxmlformats.org/officeDocument/2006/relationships/hyperlink" Target="https://disk.yandex.ru/i/0tdjSg27UOPEXg" TargetMode="External"/><Relationship Id="rId18" Type="http://schemas.openxmlformats.org/officeDocument/2006/relationships/hyperlink" Target="https://disk.yandex.ru/i/xzaftYlIfr_0QQ" TargetMode="External"/><Relationship Id="rId26" Type="http://schemas.openxmlformats.org/officeDocument/2006/relationships/hyperlink" Target="https://disk.yandex.ru/i/BPix_4H4xTtTyg" TargetMode="External"/><Relationship Id="rId3" Type="http://schemas.openxmlformats.org/officeDocument/2006/relationships/hyperlink" Target="https://disk.yandex.ru/i/zSxjpvPvgB7Vtw" TargetMode="External"/><Relationship Id="rId21" Type="http://schemas.openxmlformats.org/officeDocument/2006/relationships/hyperlink" Target="https://disk.yandex.ru/i/-0D5d0LCGXYkMA" TargetMode="External"/><Relationship Id="rId7" Type="http://schemas.openxmlformats.org/officeDocument/2006/relationships/hyperlink" Target="https://disk.yandex.ru/i/GqAuve4FoXIB_g" TargetMode="External"/><Relationship Id="rId12" Type="http://schemas.openxmlformats.org/officeDocument/2006/relationships/hyperlink" Target="https://disk.yandex.ru/i/pvUGL-Tl5DCA2g" TargetMode="External"/><Relationship Id="rId17" Type="http://schemas.openxmlformats.org/officeDocument/2006/relationships/hyperlink" Target="https://disk.yandex.ru/i/XsKjLCAFVh2tRw" TargetMode="External"/><Relationship Id="rId25" Type="http://schemas.openxmlformats.org/officeDocument/2006/relationships/hyperlink" Target="https://disk.yandex.ru/i/rC-ht98J1AWShg" TargetMode="External"/><Relationship Id="rId2" Type="http://schemas.openxmlformats.org/officeDocument/2006/relationships/hyperlink" Target="https://disk.yandex.ru/i/Fgz3PDscM-5DjA" TargetMode="External"/><Relationship Id="rId16" Type="http://schemas.openxmlformats.org/officeDocument/2006/relationships/hyperlink" Target="https://disk.yandex.ru/i/_KYk1vZxUrnYFA" TargetMode="External"/><Relationship Id="rId20" Type="http://schemas.openxmlformats.org/officeDocument/2006/relationships/hyperlink" Target="https://disk.yandex.ru/i/k_jDH3dT_95epQ" TargetMode="External"/><Relationship Id="rId1" Type="http://schemas.openxmlformats.org/officeDocument/2006/relationships/hyperlink" Target="https://disk.yandex.ru/i/BPix_4H4xTtTyg" TargetMode="External"/><Relationship Id="rId6" Type="http://schemas.openxmlformats.org/officeDocument/2006/relationships/hyperlink" Target="https://disk.yandex.ru/i/QB8oCVjvnVjpuA" TargetMode="External"/><Relationship Id="rId11" Type="http://schemas.openxmlformats.org/officeDocument/2006/relationships/hyperlink" Target="https://disk.yandex.ru/i/lfMf-u0ng9xYjw" TargetMode="External"/><Relationship Id="rId24" Type="http://schemas.openxmlformats.org/officeDocument/2006/relationships/hyperlink" Target="https://disk.yandex.ru/i/lEOC3iPAfENAGw" TargetMode="External"/><Relationship Id="rId5" Type="http://schemas.openxmlformats.org/officeDocument/2006/relationships/hyperlink" Target="https://disk.yandex.ru/i/Ug79dc0978O3Vg" TargetMode="External"/><Relationship Id="rId15" Type="http://schemas.openxmlformats.org/officeDocument/2006/relationships/hyperlink" Target="https://disk.yandex.ru/i/YTfRYnX0w6RYOA" TargetMode="External"/><Relationship Id="rId23" Type="http://schemas.openxmlformats.org/officeDocument/2006/relationships/hyperlink" Target="https://disk.yandex.ru/i/eetHj4hPzEMnmg" TargetMode="External"/><Relationship Id="rId10" Type="http://schemas.openxmlformats.org/officeDocument/2006/relationships/hyperlink" Target="https://disk.yandex.ru/i/7H9CIi6cYbZC6g" TargetMode="External"/><Relationship Id="rId19" Type="http://schemas.openxmlformats.org/officeDocument/2006/relationships/hyperlink" Target="https://disk.yandex.ru/i/rXwgta17M1eWYQ" TargetMode="External"/><Relationship Id="rId4" Type="http://schemas.openxmlformats.org/officeDocument/2006/relationships/hyperlink" Target="https://disk.yandex.ru/i/WUSmSt31eI9TyQ" TargetMode="External"/><Relationship Id="rId9" Type="http://schemas.openxmlformats.org/officeDocument/2006/relationships/hyperlink" Target="https://disk.yandex.ru/i/rx7zM626cmuspA" TargetMode="External"/><Relationship Id="rId14" Type="http://schemas.openxmlformats.org/officeDocument/2006/relationships/hyperlink" Target="https://disk.yandex.ru/i/j_O8PgbKejK0bg" TargetMode="External"/><Relationship Id="rId22" Type="http://schemas.openxmlformats.org/officeDocument/2006/relationships/hyperlink" Target="https://disk.yandex.ru/i/eeDPizujqVu7TA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disk.yandex.ru/i/XYyK1ZjjGHvJxw" TargetMode="External"/><Relationship Id="rId13" Type="http://schemas.openxmlformats.org/officeDocument/2006/relationships/hyperlink" Target="https://disk.yandex.ru/i/uHJf7985G0OLkg" TargetMode="External"/><Relationship Id="rId3" Type="http://schemas.openxmlformats.org/officeDocument/2006/relationships/hyperlink" Target="https://disk.yandex.ru/i/bt9iFnNt2cgrrw" TargetMode="External"/><Relationship Id="rId7" Type="http://schemas.openxmlformats.org/officeDocument/2006/relationships/hyperlink" Target="https://disk.yandex.ru/i/zu63FQ-mGiO_AQ" TargetMode="External"/><Relationship Id="rId12" Type="http://schemas.openxmlformats.org/officeDocument/2006/relationships/hyperlink" Target="https://disk.yandex.ru/i/ztwWYYadbX1ofQ" TargetMode="External"/><Relationship Id="rId17" Type="http://schemas.openxmlformats.org/officeDocument/2006/relationships/hyperlink" Target="https://disk.yandex.ru/i/8OZTN8-MExeZmg" TargetMode="External"/><Relationship Id="rId2" Type="http://schemas.openxmlformats.org/officeDocument/2006/relationships/hyperlink" Target="https://disk.yandex.ru/i/ginIxPmbUWe2CQ" TargetMode="External"/><Relationship Id="rId16" Type="http://schemas.openxmlformats.org/officeDocument/2006/relationships/hyperlink" Target="https://disk.yandex.ru/i/TivrR-aB0aTZ_A" TargetMode="External"/><Relationship Id="rId1" Type="http://schemas.openxmlformats.org/officeDocument/2006/relationships/hyperlink" Target="https://disk.yandex.ru/i/HbsnSCYPnwAPzQ" TargetMode="External"/><Relationship Id="rId6" Type="http://schemas.openxmlformats.org/officeDocument/2006/relationships/hyperlink" Target="https://disk.yandex.ru/i/LHqMY8TISj2MKQ" TargetMode="External"/><Relationship Id="rId11" Type="http://schemas.openxmlformats.org/officeDocument/2006/relationships/hyperlink" Target="https://disk.yandex.ru/i/0zgz6g1j-h9CxA" TargetMode="External"/><Relationship Id="rId5" Type="http://schemas.openxmlformats.org/officeDocument/2006/relationships/hyperlink" Target="https://disk.yandex.ru/i/p291mIEyBoa9sQ" TargetMode="External"/><Relationship Id="rId15" Type="http://schemas.openxmlformats.org/officeDocument/2006/relationships/hyperlink" Target="https://disk.yandex.ru/i/TivrR-aB0aTZ_A" TargetMode="External"/><Relationship Id="rId10" Type="http://schemas.openxmlformats.org/officeDocument/2006/relationships/hyperlink" Target="https://disk.yandex.ru/i/tB5oryQ-PNPtNw" TargetMode="External"/><Relationship Id="rId4" Type="http://schemas.openxmlformats.org/officeDocument/2006/relationships/hyperlink" Target="https://disk.yandex.ru/i/k57l-63ZbOxgeA" TargetMode="External"/><Relationship Id="rId9" Type="http://schemas.openxmlformats.org/officeDocument/2006/relationships/hyperlink" Target="https://disk.yandex.ru/i/pepnq2CWxo3CSw" TargetMode="External"/><Relationship Id="rId14" Type="http://schemas.openxmlformats.org/officeDocument/2006/relationships/hyperlink" Target="https://disk.yandex.ru/i/4-YwdoiSNAKlIA" TargetMode="External"/></Relationships>
</file>

<file path=xl/worksheets/_rels/sheet4.xml.rels><?xml version="1.0" encoding="UTF-8" standalone="yes"?>
<Relationships xmlns="http://schemas.openxmlformats.org/package/2006/relationships"><Relationship Id="rId26" Type="http://schemas.openxmlformats.org/officeDocument/2006/relationships/hyperlink" Target="https://disk.yandex.ru/i/SXFrU-FMGnLV3Q" TargetMode="External"/><Relationship Id="rId21" Type="http://schemas.openxmlformats.org/officeDocument/2006/relationships/hyperlink" Target="https://disk.yandex.ru/i/K1BV5-sp6raYKA" TargetMode="External"/><Relationship Id="rId42" Type="http://schemas.openxmlformats.org/officeDocument/2006/relationships/hyperlink" Target="https://disk.yandex.ru/i/sFE0BMnDdA-bbA" TargetMode="External"/><Relationship Id="rId47" Type="http://schemas.openxmlformats.org/officeDocument/2006/relationships/hyperlink" Target="https://disk.yandex.ru/i/11SzJhWdQwcosQ" TargetMode="External"/><Relationship Id="rId63" Type="http://schemas.openxmlformats.org/officeDocument/2006/relationships/hyperlink" Target="https://disk.yandex.ru/i/DTdm20wYm723gw" TargetMode="External"/><Relationship Id="rId68" Type="http://schemas.openxmlformats.org/officeDocument/2006/relationships/hyperlink" Target="https://disk.yandex.ru/i/il4Qt67VxYArcw" TargetMode="External"/><Relationship Id="rId84" Type="http://schemas.openxmlformats.org/officeDocument/2006/relationships/hyperlink" Target="https://disk.yandex.ru/i/NlxTwOZ1ilMb3g" TargetMode="External"/><Relationship Id="rId89" Type="http://schemas.openxmlformats.org/officeDocument/2006/relationships/hyperlink" Target="https://disk.yandex.ru/i/NlxTwOZ1ilMb3g" TargetMode="External"/><Relationship Id="rId16" Type="http://schemas.openxmlformats.org/officeDocument/2006/relationships/hyperlink" Target="https://disk.yandex.ru/i/juXRt4ihhCdbLQ" TargetMode="External"/><Relationship Id="rId11" Type="http://schemas.openxmlformats.org/officeDocument/2006/relationships/hyperlink" Target="https://disk.yandex.ru/i/OYawBhZSwXFV3w" TargetMode="External"/><Relationship Id="rId32" Type="http://schemas.openxmlformats.org/officeDocument/2006/relationships/hyperlink" Target="https://disk.yandex.ru/i/TwSFIAL_7aqbrA" TargetMode="External"/><Relationship Id="rId37" Type="http://schemas.openxmlformats.org/officeDocument/2006/relationships/hyperlink" Target="https://disk.yandex.ru/i/1WGOvITyd4-_gQ" TargetMode="External"/><Relationship Id="rId53" Type="http://schemas.openxmlformats.org/officeDocument/2006/relationships/hyperlink" Target="https://disk.yandex.ru/i/IsviXOTuVaYL2g" TargetMode="External"/><Relationship Id="rId58" Type="http://schemas.openxmlformats.org/officeDocument/2006/relationships/hyperlink" Target="https://disk.yandex.ru/i/XKLvE43qxfPKOQ" TargetMode="External"/><Relationship Id="rId74" Type="http://schemas.openxmlformats.org/officeDocument/2006/relationships/hyperlink" Target="https://disk.yandex.ru/i/dIQ8Oc3owfrOcQ" TargetMode="External"/><Relationship Id="rId79" Type="http://schemas.openxmlformats.org/officeDocument/2006/relationships/hyperlink" Target="https://disk.yandex.ru/d/Ofl1SOsEMU4ZoA" TargetMode="External"/><Relationship Id="rId5" Type="http://schemas.openxmlformats.org/officeDocument/2006/relationships/hyperlink" Target="https://disk.yandex.ru/i/N7v8ikntQWCqSQ" TargetMode="External"/><Relationship Id="rId90" Type="http://schemas.openxmlformats.org/officeDocument/2006/relationships/hyperlink" Target="https://disk.yandex.ru/i/NlxTwOZ1ilMb3g" TargetMode="External"/><Relationship Id="rId14" Type="http://schemas.openxmlformats.org/officeDocument/2006/relationships/hyperlink" Target="https://disk.yandex.ru/i/_XgrhSJnY3tKvQ" TargetMode="External"/><Relationship Id="rId22" Type="http://schemas.openxmlformats.org/officeDocument/2006/relationships/hyperlink" Target="https://disk.yandex.ru/i/zp2jKOrzvTQCGA" TargetMode="External"/><Relationship Id="rId27" Type="http://schemas.openxmlformats.org/officeDocument/2006/relationships/hyperlink" Target="https://disk.yandex.ru/i/xsuOp_zKRhZFZA" TargetMode="External"/><Relationship Id="rId30" Type="http://schemas.openxmlformats.org/officeDocument/2006/relationships/hyperlink" Target="https://disk.yandex.ru/i/G7RqDcPAgYm5IQ" TargetMode="External"/><Relationship Id="rId35" Type="http://schemas.openxmlformats.org/officeDocument/2006/relationships/hyperlink" Target="https://disk.yandex.ru/i/OPd7M5_wMP1dPQ" TargetMode="External"/><Relationship Id="rId43" Type="http://schemas.openxmlformats.org/officeDocument/2006/relationships/hyperlink" Target="https://disk.yandex.ru/i/JU-zTnBNlZMVgQ" TargetMode="External"/><Relationship Id="rId48" Type="http://schemas.openxmlformats.org/officeDocument/2006/relationships/hyperlink" Target="https://disk.yandex.ru/i/iQvoD-e4LsnKNQ" TargetMode="External"/><Relationship Id="rId56" Type="http://schemas.openxmlformats.org/officeDocument/2006/relationships/hyperlink" Target="https://disk.yandex.ru/i/HF4I-Btl9cANFA" TargetMode="External"/><Relationship Id="rId64" Type="http://schemas.openxmlformats.org/officeDocument/2006/relationships/hyperlink" Target="https://disk.yandex.ru/i/tuA9-6iKOZrRCg" TargetMode="External"/><Relationship Id="rId69" Type="http://schemas.openxmlformats.org/officeDocument/2006/relationships/hyperlink" Target="https://disk.yandex.ru/i/hHhYeir_FbkVZg" TargetMode="External"/><Relationship Id="rId77" Type="http://schemas.openxmlformats.org/officeDocument/2006/relationships/hyperlink" Target="https://disk.yandex.ru/i/aIeky93dbTV2aA" TargetMode="External"/><Relationship Id="rId8" Type="http://schemas.openxmlformats.org/officeDocument/2006/relationships/hyperlink" Target="https://disk.yandex.ru/i/u0WvvUo1Xa5-Cg" TargetMode="External"/><Relationship Id="rId51" Type="http://schemas.openxmlformats.org/officeDocument/2006/relationships/hyperlink" Target="https://disk.yandex.ru/i/yic9wwv6Bzy5Jg" TargetMode="External"/><Relationship Id="rId72" Type="http://schemas.openxmlformats.org/officeDocument/2006/relationships/hyperlink" Target="https://disk.yandex.ru/i/yxn5qmOdtSpjNA" TargetMode="External"/><Relationship Id="rId80" Type="http://schemas.openxmlformats.org/officeDocument/2006/relationships/hyperlink" Target="https://disk.yandex.ru/d/cVpSq7INyo_ovg" TargetMode="External"/><Relationship Id="rId85" Type="http://schemas.openxmlformats.org/officeDocument/2006/relationships/hyperlink" Target="https://disk.yandex.ru/i/NlxTwOZ1ilMb3g" TargetMode="External"/><Relationship Id="rId3" Type="http://schemas.openxmlformats.org/officeDocument/2006/relationships/hyperlink" Target="https://disk.yandex.ru/i/cFVcLA6vIe2oZQ" TargetMode="External"/><Relationship Id="rId12" Type="http://schemas.openxmlformats.org/officeDocument/2006/relationships/hyperlink" Target="https://disk.yandex.ru/i/C5o8F9XR6qcLqA" TargetMode="External"/><Relationship Id="rId17" Type="http://schemas.openxmlformats.org/officeDocument/2006/relationships/hyperlink" Target="https://disk.yandex.ru/i/SRIzn13px0hqVA" TargetMode="External"/><Relationship Id="rId25" Type="http://schemas.openxmlformats.org/officeDocument/2006/relationships/hyperlink" Target="https://disk.yandex.ru/i/2xhXtEvbhJz5iw" TargetMode="External"/><Relationship Id="rId33" Type="http://schemas.openxmlformats.org/officeDocument/2006/relationships/hyperlink" Target="https://disk.yandex.ru/i/K-7-T1FaQWMVsw" TargetMode="External"/><Relationship Id="rId38" Type="http://schemas.openxmlformats.org/officeDocument/2006/relationships/hyperlink" Target="https://disk.yandex.ru/i/fQGlNzvEzEDPOw" TargetMode="External"/><Relationship Id="rId46" Type="http://schemas.openxmlformats.org/officeDocument/2006/relationships/hyperlink" Target="https://disk.yandex.ru/i/ZIYswQqV1hY4Gw" TargetMode="External"/><Relationship Id="rId59" Type="http://schemas.openxmlformats.org/officeDocument/2006/relationships/hyperlink" Target="https://disk.yandex.ru/i/7hFwXTZmP_R9Fg" TargetMode="External"/><Relationship Id="rId67" Type="http://schemas.openxmlformats.org/officeDocument/2006/relationships/hyperlink" Target="https://disk.yandex.ru/i/zOlIKLJ5HTjoAg" TargetMode="External"/><Relationship Id="rId20" Type="http://schemas.openxmlformats.org/officeDocument/2006/relationships/hyperlink" Target="https://disk.yandex.ru/i/gwDXX9TIqhR4SQ" TargetMode="External"/><Relationship Id="rId41" Type="http://schemas.openxmlformats.org/officeDocument/2006/relationships/hyperlink" Target="https://disk.yandex.ru/i/31ob6yJfJg9iAA" TargetMode="External"/><Relationship Id="rId54" Type="http://schemas.openxmlformats.org/officeDocument/2006/relationships/hyperlink" Target="https://disk.yandex.ru/i/NM2o3CY7IDlx6Q" TargetMode="External"/><Relationship Id="rId62" Type="http://schemas.openxmlformats.org/officeDocument/2006/relationships/hyperlink" Target="https://disk.yandex.ru/i/NpY3Vo3QZ787VQ" TargetMode="External"/><Relationship Id="rId70" Type="http://schemas.openxmlformats.org/officeDocument/2006/relationships/hyperlink" Target="https://disk.yandex.ru/i/sHCYKbo7kYz4wA" TargetMode="External"/><Relationship Id="rId75" Type="http://schemas.openxmlformats.org/officeDocument/2006/relationships/hyperlink" Target="https://disk.yandex.ru/i/GQ7uNX8b0xcsYw" TargetMode="External"/><Relationship Id="rId83" Type="http://schemas.openxmlformats.org/officeDocument/2006/relationships/hyperlink" Target="https://disk.yandex.ru/i/NlxTwOZ1ilMb3g" TargetMode="External"/><Relationship Id="rId88" Type="http://schemas.openxmlformats.org/officeDocument/2006/relationships/hyperlink" Target="https://disk.yandex.ru/i/NlxTwOZ1ilMb3g" TargetMode="External"/><Relationship Id="rId91" Type="http://schemas.openxmlformats.org/officeDocument/2006/relationships/hyperlink" Target="https://disk.yandex.ru/i/NlxTwOZ1ilMb3g" TargetMode="External"/><Relationship Id="rId1" Type="http://schemas.openxmlformats.org/officeDocument/2006/relationships/hyperlink" Target="https://disk.yandex.ru/i/TaA3SfkaxcEb9A" TargetMode="External"/><Relationship Id="rId6" Type="http://schemas.openxmlformats.org/officeDocument/2006/relationships/hyperlink" Target="https://disk.yandex.ru/i/ZUqFe6SeP8vLYw" TargetMode="External"/><Relationship Id="rId15" Type="http://schemas.openxmlformats.org/officeDocument/2006/relationships/hyperlink" Target="https://disk.yandex.ru/i/jx0rxh2DoZQMcw" TargetMode="External"/><Relationship Id="rId23" Type="http://schemas.openxmlformats.org/officeDocument/2006/relationships/hyperlink" Target="https://disk.yandex.ru/i/OQbX_14vo9gfGg" TargetMode="External"/><Relationship Id="rId28" Type="http://schemas.openxmlformats.org/officeDocument/2006/relationships/hyperlink" Target="https://disk.yandex.ru/i/pTL7oATc4vZVJQ" TargetMode="External"/><Relationship Id="rId36" Type="http://schemas.openxmlformats.org/officeDocument/2006/relationships/hyperlink" Target="https://disk.yandex.ru/i/I4UmCSg_8_3qsA" TargetMode="External"/><Relationship Id="rId49" Type="http://schemas.openxmlformats.org/officeDocument/2006/relationships/hyperlink" Target="https://disk.yandex.ru/i/eu7OicQ9nVEcPA" TargetMode="External"/><Relationship Id="rId57" Type="http://schemas.openxmlformats.org/officeDocument/2006/relationships/hyperlink" Target="https://disk.yandex.ru/i/bNXuIo1i5i14HQ" TargetMode="External"/><Relationship Id="rId10" Type="http://schemas.openxmlformats.org/officeDocument/2006/relationships/hyperlink" Target="https://disk.yandex.ru/i/DrmCo_REiBprQQ" TargetMode="External"/><Relationship Id="rId31" Type="http://schemas.openxmlformats.org/officeDocument/2006/relationships/hyperlink" Target="https://disk.yandex.ru/i/Dc4SFcLtvYYt4w" TargetMode="External"/><Relationship Id="rId44" Type="http://schemas.openxmlformats.org/officeDocument/2006/relationships/hyperlink" Target="https://disk.yandex.ru/i/RdK6BTnKnrPVWA" TargetMode="External"/><Relationship Id="rId52" Type="http://schemas.openxmlformats.org/officeDocument/2006/relationships/hyperlink" Target="https://disk.yandex.ru/i/5zXLp_31nv77EQ" TargetMode="External"/><Relationship Id="rId60" Type="http://schemas.openxmlformats.org/officeDocument/2006/relationships/hyperlink" Target="https://disk.yandex.ru/i/Ow9y8RvfuTnDgg" TargetMode="External"/><Relationship Id="rId65" Type="http://schemas.openxmlformats.org/officeDocument/2006/relationships/hyperlink" Target="https://disk.yandex.ru/i/37Gm18kxWGdTFA" TargetMode="External"/><Relationship Id="rId73" Type="http://schemas.openxmlformats.org/officeDocument/2006/relationships/hyperlink" Target="https://disk.yandex.ru/i/gZCMjHkxE96Rig" TargetMode="External"/><Relationship Id="rId78" Type="http://schemas.openxmlformats.org/officeDocument/2006/relationships/hyperlink" Target="https://disk.yandex.ru/i/WdU_sNuP3L-QLA" TargetMode="External"/><Relationship Id="rId81" Type="http://schemas.openxmlformats.org/officeDocument/2006/relationships/hyperlink" Target="https://disk.yandex.ru/i/aOs_mGyZd-hp1Q" TargetMode="External"/><Relationship Id="rId86" Type="http://schemas.openxmlformats.org/officeDocument/2006/relationships/hyperlink" Target="https://disk.yandex.ru/i/NlxTwOZ1ilMb3g" TargetMode="External"/><Relationship Id="rId4" Type="http://schemas.openxmlformats.org/officeDocument/2006/relationships/hyperlink" Target="https://disk.yandex.ru/i/FFqNSEQswar1qQ" TargetMode="External"/><Relationship Id="rId9" Type="http://schemas.openxmlformats.org/officeDocument/2006/relationships/hyperlink" Target="https://disk.yandex.ru/i/qZisJ6_AscMJKw" TargetMode="External"/><Relationship Id="rId13" Type="http://schemas.openxmlformats.org/officeDocument/2006/relationships/hyperlink" Target="https://disk.yandex.ru/i/76mrrj-xCT_-Jg" TargetMode="External"/><Relationship Id="rId18" Type="http://schemas.openxmlformats.org/officeDocument/2006/relationships/hyperlink" Target="https://disk.yandex.ru/i/nuLHKyOit3zrjg" TargetMode="External"/><Relationship Id="rId39" Type="http://schemas.openxmlformats.org/officeDocument/2006/relationships/hyperlink" Target="https://disk.yandex.ru/i/xflbFja7-dC7OA" TargetMode="External"/><Relationship Id="rId34" Type="http://schemas.openxmlformats.org/officeDocument/2006/relationships/hyperlink" Target="https://disk.yandex.ru/i/XgDAbxaE-3C42A" TargetMode="External"/><Relationship Id="rId50" Type="http://schemas.openxmlformats.org/officeDocument/2006/relationships/hyperlink" Target="https://disk.yandex.ru/i/N0DWx5yeTFpe-A" TargetMode="External"/><Relationship Id="rId55" Type="http://schemas.openxmlformats.org/officeDocument/2006/relationships/hyperlink" Target="https://disk.yandex.ru/i/0eBOZjqPhe2acA" TargetMode="External"/><Relationship Id="rId76" Type="http://schemas.openxmlformats.org/officeDocument/2006/relationships/hyperlink" Target="https://disk.yandex.ru/i/bDxXnetop_ffmA" TargetMode="External"/><Relationship Id="rId7" Type="http://schemas.openxmlformats.org/officeDocument/2006/relationships/hyperlink" Target="https://disk.yandex.ru/i/X_jhSGbY2rFHxg" TargetMode="External"/><Relationship Id="rId71" Type="http://schemas.openxmlformats.org/officeDocument/2006/relationships/hyperlink" Target="https://disk.yandex.ru/i/lEsJPEQLLkxGqw" TargetMode="External"/><Relationship Id="rId92" Type="http://schemas.openxmlformats.org/officeDocument/2006/relationships/hyperlink" Target="https://disk.yandex.ru/i/iH-NThwmjyDdAA" TargetMode="External"/><Relationship Id="rId2" Type="http://schemas.openxmlformats.org/officeDocument/2006/relationships/hyperlink" Target="https://disk.yandex.ru/i/fOe5Tt7Tq1EBUw" TargetMode="External"/><Relationship Id="rId29" Type="http://schemas.openxmlformats.org/officeDocument/2006/relationships/hyperlink" Target="https://disk.yandex.ru/i/789z3T7lYPCUSQ" TargetMode="External"/><Relationship Id="rId24" Type="http://schemas.openxmlformats.org/officeDocument/2006/relationships/hyperlink" Target="https://disk.yandex.ru/i/zV2vgE9zDjxF0A" TargetMode="External"/><Relationship Id="rId40" Type="http://schemas.openxmlformats.org/officeDocument/2006/relationships/hyperlink" Target="https://disk.yandex.ru/i/a0KTGJ4Apqomzw" TargetMode="External"/><Relationship Id="rId45" Type="http://schemas.openxmlformats.org/officeDocument/2006/relationships/hyperlink" Target="https://disk.yandex.ru/i/t95bWJxS4fIdGg" TargetMode="External"/><Relationship Id="rId66" Type="http://schemas.openxmlformats.org/officeDocument/2006/relationships/hyperlink" Target="https://disk.yandex.ru/i/uNMGCIAaDWq9Xg" TargetMode="External"/><Relationship Id="rId87" Type="http://schemas.openxmlformats.org/officeDocument/2006/relationships/hyperlink" Target="https://disk.yandex.ru/i/NlxTwOZ1ilMb3g" TargetMode="External"/><Relationship Id="rId61" Type="http://schemas.openxmlformats.org/officeDocument/2006/relationships/hyperlink" Target="https://disk.yandex.ru/i/XVtQsZ5ZK5skHQ" TargetMode="External"/><Relationship Id="rId82" Type="http://schemas.openxmlformats.org/officeDocument/2006/relationships/hyperlink" Target="https://disk.yandex.ru/i/NlxTwOZ1ilMb3g" TargetMode="External"/><Relationship Id="rId19" Type="http://schemas.openxmlformats.org/officeDocument/2006/relationships/hyperlink" Target="https://disk.yandex.ru/i/T_A2v5hLsczEnQ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21"/>
  <sheetViews>
    <sheetView zoomScale="70" zoomScaleNormal="70" workbookViewId="0">
      <selection activeCell="G21" sqref="G21"/>
    </sheetView>
  </sheetViews>
  <sheetFormatPr defaultRowHeight="15" x14ac:dyDescent="0.25"/>
  <cols>
    <col min="1" max="1" width="47" style="1" customWidth="1"/>
    <col min="2" max="3" width="77.140625" customWidth="1"/>
    <col min="4" max="4" width="8.85546875" customWidth="1"/>
    <col min="5" max="5" width="16.5703125" customWidth="1"/>
    <col min="9" max="9" width="9.140625" customWidth="1"/>
  </cols>
  <sheetData>
    <row r="1" spans="1:5" x14ac:dyDescent="0.25">
      <c r="A1" s="28" t="s">
        <v>3</v>
      </c>
      <c r="B1" s="28"/>
      <c r="C1" s="28"/>
      <c r="D1" s="28"/>
      <c r="E1" s="28"/>
    </row>
    <row r="2" spans="1:5" ht="60" x14ac:dyDescent="0.25">
      <c r="A2" s="3" t="s">
        <v>0</v>
      </c>
      <c r="B2" s="3" t="s">
        <v>1</v>
      </c>
      <c r="C2" s="3" t="s">
        <v>473</v>
      </c>
      <c r="D2" s="3" t="s">
        <v>2</v>
      </c>
      <c r="E2" s="3" t="s">
        <v>13</v>
      </c>
    </row>
    <row r="3" spans="1:5" ht="258.60000000000002" customHeight="1" x14ac:dyDescent="0.25">
      <c r="A3" s="4" t="s">
        <v>5</v>
      </c>
      <c r="B3" s="4" t="s">
        <v>6</v>
      </c>
      <c r="C3" s="4"/>
      <c r="D3" s="2" t="s">
        <v>4</v>
      </c>
      <c r="E3" s="5">
        <v>1053440</v>
      </c>
    </row>
    <row r="4" spans="1:5" ht="267.60000000000002" customHeight="1" x14ac:dyDescent="0.25">
      <c r="A4" s="2" t="s">
        <v>7</v>
      </c>
      <c r="B4" s="4" t="s">
        <v>8</v>
      </c>
      <c r="C4" s="4"/>
      <c r="D4" s="2" t="s">
        <v>4</v>
      </c>
      <c r="E4" s="5">
        <v>56000</v>
      </c>
    </row>
    <row r="5" spans="1:5" ht="279.60000000000002" customHeight="1" x14ac:dyDescent="0.25">
      <c r="A5" s="4" t="s">
        <v>9</v>
      </c>
      <c r="B5" s="4" t="s">
        <v>10</v>
      </c>
      <c r="C5" s="4"/>
      <c r="D5" s="2" t="s">
        <v>4</v>
      </c>
      <c r="E5" s="6">
        <v>76000</v>
      </c>
    </row>
    <row r="6" spans="1:5" ht="277.14999999999998" customHeight="1" x14ac:dyDescent="0.25">
      <c r="A6" s="4" t="s">
        <v>11</v>
      </c>
      <c r="B6" s="4" t="s">
        <v>12</v>
      </c>
      <c r="C6" s="4"/>
      <c r="D6" s="2" t="s">
        <v>4</v>
      </c>
      <c r="E6" s="6">
        <v>93600</v>
      </c>
    </row>
    <row r="7" spans="1:5" ht="282.60000000000002" customHeight="1" x14ac:dyDescent="0.25">
      <c r="A7" s="8" t="s">
        <v>15</v>
      </c>
      <c r="B7" s="4" t="s">
        <v>16</v>
      </c>
      <c r="C7" s="4"/>
      <c r="D7" s="2" t="s">
        <v>14</v>
      </c>
      <c r="E7" s="7">
        <v>2867200</v>
      </c>
    </row>
    <row r="8" spans="1:5" ht="293.45" customHeight="1" x14ac:dyDescent="0.25">
      <c r="A8" s="8" t="s">
        <v>17</v>
      </c>
      <c r="B8" s="4" t="s">
        <v>18</v>
      </c>
      <c r="C8" s="4"/>
      <c r="D8" s="2" t="s">
        <v>4</v>
      </c>
      <c r="E8" s="7">
        <v>160000</v>
      </c>
    </row>
    <row r="9" spans="1:5" ht="290.45" customHeight="1" x14ac:dyDescent="0.25">
      <c r="A9" s="9" t="s">
        <v>21</v>
      </c>
      <c r="B9" s="4" t="s">
        <v>27</v>
      </c>
      <c r="C9" s="4"/>
      <c r="D9" s="2" t="s">
        <v>4</v>
      </c>
      <c r="E9" s="7">
        <v>5324800</v>
      </c>
    </row>
    <row r="10" spans="1:5" ht="276.60000000000002" customHeight="1" x14ac:dyDescent="0.25">
      <c r="A10" s="9" t="s">
        <v>22</v>
      </c>
      <c r="B10" s="4" t="s">
        <v>29</v>
      </c>
      <c r="C10" s="4"/>
      <c r="D10" s="2" t="s">
        <v>25</v>
      </c>
      <c r="E10" s="7">
        <v>5324800</v>
      </c>
    </row>
    <row r="11" spans="1:5" ht="288" customHeight="1" x14ac:dyDescent="0.25">
      <c r="A11" s="9" t="s">
        <v>23</v>
      </c>
      <c r="B11" s="4" t="s">
        <v>26</v>
      </c>
      <c r="C11" s="4"/>
      <c r="D11" s="2" t="s">
        <v>4</v>
      </c>
      <c r="E11" s="7">
        <v>5324800</v>
      </c>
    </row>
    <row r="12" spans="1:5" ht="306" customHeight="1" x14ac:dyDescent="0.25">
      <c r="A12" s="9" t="s">
        <v>24</v>
      </c>
      <c r="B12" s="4" t="s">
        <v>28</v>
      </c>
      <c r="C12" s="4"/>
      <c r="D12" s="2" t="s">
        <v>4</v>
      </c>
      <c r="E12" s="7">
        <v>5324800</v>
      </c>
    </row>
    <row r="13" spans="1:5" ht="301.89999999999998" customHeight="1" x14ac:dyDescent="0.25">
      <c r="A13" s="8" t="s">
        <v>30</v>
      </c>
      <c r="B13" s="4" t="s">
        <v>31</v>
      </c>
      <c r="C13" s="4"/>
      <c r="D13" s="2" t="s">
        <v>4</v>
      </c>
      <c r="E13" s="7">
        <v>2000000</v>
      </c>
    </row>
    <row r="14" spans="1:5" ht="306.60000000000002" customHeight="1" x14ac:dyDescent="0.25">
      <c r="A14" s="8" t="s">
        <v>32</v>
      </c>
      <c r="B14" s="4" t="s">
        <v>33</v>
      </c>
      <c r="C14" s="4"/>
      <c r="D14" s="2" t="s">
        <v>4</v>
      </c>
      <c r="E14" s="7">
        <v>409600</v>
      </c>
    </row>
    <row r="15" spans="1:5" ht="308.45" customHeight="1" x14ac:dyDescent="0.25">
      <c r="A15" s="8" t="s">
        <v>19</v>
      </c>
      <c r="B15" s="4" t="s">
        <v>20</v>
      </c>
      <c r="C15" s="4"/>
      <c r="D15" s="2" t="s">
        <v>4</v>
      </c>
      <c r="E15" s="7">
        <v>246000</v>
      </c>
    </row>
    <row r="16" spans="1:5" ht="288" customHeight="1" x14ac:dyDescent="0.25">
      <c r="A16" s="8" t="s">
        <v>474</v>
      </c>
      <c r="B16" s="4" t="s">
        <v>481</v>
      </c>
      <c r="C16" s="4"/>
      <c r="D16" s="2" t="s">
        <v>4</v>
      </c>
      <c r="E16" s="7">
        <v>300000</v>
      </c>
    </row>
    <row r="17" spans="1:5" ht="300.60000000000002" customHeight="1" x14ac:dyDescent="0.25">
      <c r="A17" s="8" t="s">
        <v>475</v>
      </c>
      <c r="B17" s="4" t="s">
        <v>480</v>
      </c>
      <c r="C17" s="4"/>
      <c r="D17" s="2" t="s">
        <v>4</v>
      </c>
      <c r="E17" s="7">
        <v>120000</v>
      </c>
    </row>
    <row r="18" spans="1:5" ht="300.60000000000002" customHeight="1" x14ac:dyDescent="0.25">
      <c r="A18" s="8" t="s">
        <v>476</v>
      </c>
      <c r="B18" s="4" t="s">
        <v>480</v>
      </c>
      <c r="C18" s="4"/>
      <c r="D18" s="2" t="s">
        <v>4</v>
      </c>
      <c r="E18" s="7">
        <v>120000</v>
      </c>
    </row>
    <row r="19" spans="1:5" ht="300.60000000000002" customHeight="1" x14ac:dyDescent="0.25">
      <c r="A19" s="8" t="s">
        <v>477</v>
      </c>
      <c r="B19" s="4" t="s">
        <v>482</v>
      </c>
      <c r="C19" s="4"/>
      <c r="D19" s="2" t="s">
        <v>4</v>
      </c>
      <c r="E19" s="7">
        <v>150000</v>
      </c>
    </row>
    <row r="20" spans="1:5" ht="300.60000000000002" customHeight="1" x14ac:dyDescent="0.25">
      <c r="A20" s="8" t="s">
        <v>478</v>
      </c>
      <c r="B20" s="4" t="s">
        <v>484</v>
      </c>
      <c r="C20" s="4"/>
      <c r="D20" s="2" t="s">
        <v>4</v>
      </c>
      <c r="E20" s="7">
        <v>2080000</v>
      </c>
    </row>
    <row r="21" spans="1:5" ht="300.60000000000002" customHeight="1" x14ac:dyDescent="0.25">
      <c r="A21" s="8" t="s">
        <v>479</v>
      </c>
      <c r="B21" s="4" t="s">
        <v>483</v>
      </c>
      <c r="C21" s="4"/>
      <c r="D21" s="2" t="s">
        <v>4</v>
      </c>
      <c r="E21" s="7">
        <v>800000</v>
      </c>
    </row>
  </sheetData>
  <mergeCells count="1">
    <mergeCell ref="A1:E1"/>
  </mergeCells>
  <pageMargins left="0.7" right="0.7" top="0.75" bottom="0.75" header="0.3" footer="0.3"/>
  <pageSetup paperSize="9" scale="1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D0A0BF-7680-4A38-A5A3-374B77A8E3AC}">
  <dimension ref="B2:G30"/>
  <sheetViews>
    <sheetView topLeftCell="A19" workbookViewId="0">
      <selection activeCell="F11" sqref="F11"/>
    </sheetView>
  </sheetViews>
  <sheetFormatPr defaultRowHeight="15" x14ac:dyDescent="0.25"/>
  <cols>
    <col min="3" max="3" width="22.5703125" customWidth="1"/>
    <col min="5" max="5" width="30.140625" customWidth="1"/>
    <col min="7" max="7" width="11" style="10" customWidth="1"/>
  </cols>
  <sheetData>
    <row r="2" spans="2:7" ht="63.75" x14ac:dyDescent="0.25">
      <c r="B2" s="19" t="s">
        <v>121</v>
      </c>
      <c r="C2" s="19" t="s">
        <v>120</v>
      </c>
      <c r="D2" s="19" t="s">
        <v>119</v>
      </c>
      <c r="E2" s="19" t="s">
        <v>118</v>
      </c>
      <c r="F2" s="18" t="s">
        <v>117</v>
      </c>
      <c r="G2" s="17" t="s">
        <v>116</v>
      </c>
    </row>
    <row r="3" spans="2:7" ht="25.5" x14ac:dyDescent="0.25">
      <c r="B3" s="14" t="s">
        <v>115</v>
      </c>
      <c r="C3" s="15" t="s">
        <v>114</v>
      </c>
      <c r="D3" s="14" t="s">
        <v>35</v>
      </c>
      <c r="E3" s="13" t="s">
        <v>113</v>
      </c>
      <c r="F3" s="12">
        <v>1.194</v>
      </c>
      <c r="G3" s="11">
        <f>VLOOKUP(B3,[1]Лист1!$A$2:$E$149,5,0)</f>
        <v>44745.49</v>
      </c>
    </row>
    <row r="4" spans="2:7" ht="25.5" x14ac:dyDescent="0.25">
      <c r="B4" s="14" t="s">
        <v>112</v>
      </c>
      <c r="C4" s="15" t="s">
        <v>111</v>
      </c>
      <c r="D4" s="14" t="s">
        <v>35</v>
      </c>
      <c r="E4" s="13" t="s">
        <v>108</v>
      </c>
      <c r="F4" s="12">
        <v>0.8</v>
      </c>
      <c r="G4" s="11">
        <f>VLOOKUP(B4,[1]Лист1!$A$2:$E$149,5,0)</f>
        <v>24158.98</v>
      </c>
    </row>
    <row r="5" spans="2:7" ht="25.5" x14ac:dyDescent="0.25">
      <c r="B5" s="14" t="s">
        <v>110</v>
      </c>
      <c r="C5" s="15" t="s">
        <v>109</v>
      </c>
      <c r="D5" s="14" t="s">
        <v>35</v>
      </c>
      <c r="E5" s="13" t="s">
        <v>108</v>
      </c>
      <c r="F5" s="12">
        <v>1.9850000000000001</v>
      </c>
      <c r="G5" s="11">
        <f>VLOOKUP(B5,[1]Лист1!$A$2:$E$149,5,0)</f>
        <v>63472.92</v>
      </c>
    </row>
    <row r="6" spans="2:7" ht="30" x14ac:dyDescent="0.25">
      <c r="B6" s="14" t="s">
        <v>107</v>
      </c>
      <c r="C6" s="15" t="s">
        <v>106</v>
      </c>
      <c r="D6" s="14" t="s">
        <v>39</v>
      </c>
      <c r="E6" s="16" t="s">
        <v>105</v>
      </c>
      <c r="F6" s="12">
        <v>1</v>
      </c>
      <c r="G6" s="11">
        <f>VLOOKUP(B6,[1]Лист1!$A$2:$E$149,5,0)</f>
        <v>8923.67</v>
      </c>
    </row>
    <row r="7" spans="2:7" ht="25.5" x14ac:dyDescent="0.25">
      <c r="B7" s="14" t="s">
        <v>104</v>
      </c>
      <c r="C7" s="15" t="s">
        <v>103</v>
      </c>
      <c r="D7" s="14" t="s">
        <v>39</v>
      </c>
      <c r="E7" s="13" t="s">
        <v>102</v>
      </c>
      <c r="F7" s="12">
        <v>6</v>
      </c>
      <c r="G7" s="11">
        <f>VLOOKUP(B7,[1]Лист1!$A$2:$E$149,5,0)</f>
        <v>336420</v>
      </c>
    </row>
    <row r="8" spans="2:7" ht="25.5" x14ac:dyDescent="0.25">
      <c r="B8" s="14" t="s">
        <v>101</v>
      </c>
      <c r="C8" s="15" t="s">
        <v>100</v>
      </c>
      <c r="D8" s="14" t="s">
        <v>39</v>
      </c>
      <c r="E8" s="13" t="s">
        <v>99</v>
      </c>
      <c r="F8" s="12">
        <v>6</v>
      </c>
      <c r="G8" s="11">
        <f>VLOOKUP(B8,[1]Лист1!$A$2:$E$149,5,0)</f>
        <v>355050</v>
      </c>
    </row>
    <row r="9" spans="2:7" ht="25.5" x14ac:dyDescent="0.25">
      <c r="B9" s="14" t="s">
        <v>98</v>
      </c>
      <c r="C9" s="15" t="s">
        <v>97</v>
      </c>
      <c r="D9" s="14" t="s">
        <v>39</v>
      </c>
      <c r="E9" s="13" t="s">
        <v>96</v>
      </c>
      <c r="F9" s="12">
        <v>60</v>
      </c>
      <c r="G9" s="11">
        <v>90000</v>
      </c>
    </row>
    <row r="10" spans="2:7" ht="25.5" x14ac:dyDescent="0.25">
      <c r="B10" s="14" t="s">
        <v>95</v>
      </c>
      <c r="C10" s="15" t="s">
        <v>94</v>
      </c>
      <c r="D10" s="14" t="s">
        <v>39</v>
      </c>
      <c r="E10" s="13" t="s">
        <v>93</v>
      </c>
      <c r="F10" s="12">
        <v>43</v>
      </c>
      <c r="G10" s="11">
        <v>70000</v>
      </c>
    </row>
    <row r="11" spans="2:7" ht="25.5" x14ac:dyDescent="0.25">
      <c r="B11" s="14" t="s">
        <v>92</v>
      </c>
      <c r="C11" s="15" t="s">
        <v>91</v>
      </c>
      <c r="D11" s="14" t="s">
        <v>39</v>
      </c>
      <c r="E11" s="13" t="s">
        <v>90</v>
      </c>
      <c r="F11" s="12">
        <v>258</v>
      </c>
      <c r="G11" s="11">
        <f>VLOOKUP(B11,[1]Лист1!$A$2:$E$149,5,0)</f>
        <v>141900</v>
      </c>
    </row>
    <row r="12" spans="2:7" ht="51" x14ac:dyDescent="0.25">
      <c r="B12" s="14" t="s">
        <v>89</v>
      </c>
      <c r="C12" s="15" t="s">
        <v>88</v>
      </c>
      <c r="D12" s="14" t="s">
        <v>39</v>
      </c>
      <c r="E12" s="13" t="s">
        <v>87</v>
      </c>
      <c r="F12" s="12">
        <v>18</v>
      </c>
      <c r="G12" s="11">
        <f>VLOOKUP(B12,[1]Лист1!$A$2:$E$149,5,0)</f>
        <v>389340</v>
      </c>
    </row>
    <row r="13" spans="2:7" ht="30" x14ac:dyDescent="0.25">
      <c r="B13" s="14" t="s">
        <v>86</v>
      </c>
      <c r="C13" s="15" t="s">
        <v>85</v>
      </c>
      <c r="D13" s="14" t="s">
        <v>39</v>
      </c>
      <c r="E13" s="16" t="s">
        <v>84</v>
      </c>
      <c r="F13" s="12">
        <v>3</v>
      </c>
      <c r="G13" s="11">
        <f>VLOOKUP(B13,[1]Лист1!$A$2:$E$149,5,0)</f>
        <v>113125</v>
      </c>
    </row>
    <row r="14" spans="2:7" ht="25.5" x14ac:dyDescent="0.25">
      <c r="B14" s="14" t="s">
        <v>83</v>
      </c>
      <c r="C14" s="15" t="s">
        <v>82</v>
      </c>
      <c r="D14" s="14" t="s">
        <v>39</v>
      </c>
      <c r="E14" s="13" t="s">
        <v>81</v>
      </c>
      <c r="F14" s="12">
        <v>3</v>
      </c>
      <c r="G14" s="11">
        <v>60000</v>
      </c>
    </row>
    <row r="15" spans="2:7" ht="25.5" x14ac:dyDescent="0.25">
      <c r="B15" s="14" t="s">
        <v>80</v>
      </c>
      <c r="C15" s="15" t="s">
        <v>79</v>
      </c>
      <c r="D15" s="14" t="s">
        <v>39</v>
      </c>
      <c r="E15" s="13" t="s">
        <v>78</v>
      </c>
      <c r="F15" s="12">
        <v>1</v>
      </c>
      <c r="G15" s="11">
        <v>280000</v>
      </c>
    </row>
    <row r="16" spans="2:7" ht="25.5" x14ac:dyDescent="0.25">
      <c r="B16" s="14" t="s">
        <v>77</v>
      </c>
      <c r="C16" s="15" t="s">
        <v>76</v>
      </c>
      <c r="D16" s="14" t="s">
        <v>39</v>
      </c>
      <c r="E16" s="13" t="s">
        <v>75</v>
      </c>
      <c r="F16" s="12">
        <v>5</v>
      </c>
      <c r="G16" s="11">
        <f>VLOOKUP(B16,[1]Лист1!$A$2:$E$149,5,0)</f>
        <v>324800</v>
      </c>
    </row>
    <row r="17" spans="2:7" ht="25.5" x14ac:dyDescent="0.25">
      <c r="B17" s="14" t="s">
        <v>74</v>
      </c>
      <c r="C17" s="15" t="s">
        <v>73</v>
      </c>
      <c r="D17" s="14" t="s">
        <v>39</v>
      </c>
      <c r="E17" s="13" t="s">
        <v>72</v>
      </c>
      <c r="F17" s="12">
        <v>6</v>
      </c>
      <c r="G17" s="11">
        <v>20000</v>
      </c>
    </row>
    <row r="18" spans="2:7" ht="25.5" x14ac:dyDescent="0.25">
      <c r="B18" s="14" t="s">
        <v>71</v>
      </c>
      <c r="C18" s="15" t="s">
        <v>70</v>
      </c>
      <c r="D18" s="14" t="s">
        <v>39</v>
      </c>
      <c r="E18" s="13" t="s">
        <v>69</v>
      </c>
      <c r="F18" s="12">
        <v>5</v>
      </c>
      <c r="G18" s="11">
        <v>14000</v>
      </c>
    </row>
    <row r="19" spans="2:7" ht="25.5" x14ac:dyDescent="0.25">
      <c r="B19" s="14" t="s">
        <v>68</v>
      </c>
      <c r="C19" s="15" t="s">
        <v>67</v>
      </c>
      <c r="D19" s="14" t="s">
        <v>39</v>
      </c>
      <c r="E19" s="13" t="s">
        <v>66</v>
      </c>
      <c r="F19" s="12">
        <v>5</v>
      </c>
      <c r="G19" s="11">
        <v>11000</v>
      </c>
    </row>
    <row r="20" spans="2:7" ht="25.5" x14ac:dyDescent="0.25">
      <c r="B20" s="14" t="s">
        <v>65</v>
      </c>
      <c r="C20" s="15" t="s">
        <v>64</v>
      </c>
      <c r="D20" s="14" t="s">
        <v>39</v>
      </c>
      <c r="E20" s="13" t="s">
        <v>63</v>
      </c>
      <c r="F20" s="12">
        <v>2</v>
      </c>
      <c r="G20" s="11">
        <v>5000</v>
      </c>
    </row>
    <row r="21" spans="2:7" ht="25.5" x14ac:dyDescent="0.25">
      <c r="B21" s="14" t="s">
        <v>62</v>
      </c>
      <c r="C21" s="15" t="s">
        <v>61</v>
      </c>
      <c r="D21" s="14" t="s">
        <v>39</v>
      </c>
      <c r="E21" s="13" t="s">
        <v>60</v>
      </c>
      <c r="F21" s="12">
        <v>1</v>
      </c>
      <c r="G21" s="11">
        <v>140000</v>
      </c>
    </row>
    <row r="22" spans="2:7" ht="25.5" x14ac:dyDescent="0.25">
      <c r="B22" s="14" t="s">
        <v>59</v>
      </c>
      <c r="C22" s="15" t="s">
        <v>58</v>
      </c>
      <c r="D22" s="14" t="s">
        <v>39</v>
      </c>
      <c r="E22" s="13" t="s">
        <v>57</v>
      </c>
      <c r="F22" s="12">
        <v>1</v>
      </c>
      <c r="G22" s="11">
        <v>280000</v>
      </c>
    </row>
    <row r="23" spans="2:7" ht="38.25" x14ac:dyDescent="0.25">
      <c r="B23" s="14" t="s">
        <v>56</v>
      </c>
      <c r="C23" s="15" t="s">
        <v>55</v>
      </c>
      <c r="D23" s="14" t="s">
        <v>39</v>
      </c>
      <c r="E23" s="13" t="s">
        <v>54</v>
      </c>
      <c r="F23" s="12">
        <v>1</v>
      </c>
      <c r="G23" s="11">
        <f>VLOOKUP(B23,[1]Лист1!$A$2:$E$149,5,0)</f>
        <v>675058.33</v>
      </c>
    </row>
    <row r="24" spans="2:7" ht="38.25" x14ac:dyDescent="0.25">
      <c r="B24" s="14" t="s">
        <v>53</v>
      </c>
      <c r="C24" s="15" t="s">
        <v>52</v>
      </c>
      <c r="D24" s="14" t="s">
        <v>39</v>
      </c>
      <c r="E24" s="13" t="s">
        <v>51</v>
      </c>
      <c r="F24" s="12">
        <v>1</v>
      </c>
      <c r="G24" s="11">
        <v>1000</v>
      </c>
    </row>
    <row r="25" spans="2:7" ht="25.5" x14ac:dyDescent="0.25">
      <c r="B25" s="14" t="s">
        <v>50</v>
      </c>
      <c r="C25" s="15" t="s">
        <v>49</v>
      </c>
      <c r="D25" s="14" t="s">
        <v>39</v>
      </c>
      <c r="E25" s="13" t="s">
        <v>48</v>
      </c>
      <c r="F25" s="12">
        <v>5</v>
      </c>
      <c r="G25" s="11">
        <f>VLOOKUP(B25,[1]Лист1!$A$2:$E$149,5,0)</f>
        <v>199750</v>
      </c>
    </row>
    <row r="26" spans="2:7" ht="25.5" x14ac:dyDescent="0.25">
      <c r="B26" s="14" t="s">
        <v>47</v>
      </c>
      <c r="C26" s="15" t="s">
        <v>46</v>
      </c>
      <c r="D26" s="14" t="s">
        <v>39</v>
      </c>
      <c r="E26" s="13" t="s">
        <v>45</v>
      </c>
      <c r="F26" s="12">
        <v>2</v>
      </c>
      <c r="G26" s="11">
        <v>26000</v>
      </c>
    </row>
    <row r="27" spans="2:7" ht="25.5" x14ac:dyDescent="0.25">
      <c r="B27" s="14" t="s">
        <v>44</v>
      </c>
      <c r="C27" s="15" t="s">
        <v>43</v>
      </c>
      <c r="D27" s="14" t="s">
        <v>39</v>
      </c>
      <c r="E27" s="13" t="s">
        <v>42</v>
      </c>
      <c r="F27" s="12">
        <v>3</v>
      </c>
      <c r="G27" s="11">
        <v>1000</v>
      </c>
    </row>
    <row r="28" spans="2:7" ht="25.5" x14ac:dyDescent="0.25">
      <c r="B28" s="14" t="s">
        <v>41</v>
      </c>
      <c r="C28" s="15" t="s">
        <v>40</v>
      </c>
      <c r="D28" s="14" t="s">
        <v>39</v>
      </c>
      <c r="E28" s="13" t="s">
        <v>38</v>
      </c>
      <c r="F28" s="12">
        <v>4</v>
      </c>
      <c r="G28" s="11">
        <v>2000</v>
      </c>
    </row>
    <row r="29" spans="2:7" ht="25.5" x14ac:dyDescent="0.25">
      <c r="B29" s="14" t="s">
        <v>37</v>
      </c>
      <c r="C29" s="15" t="s">
        <v>36</v>
      </c>
      <c r="D29" s="14" t="s">
        <v>35</v>
      </c>
      <c r="E29" s="13" t="s">
        <v>34</v>
      </c>
      <c r="F29" s="12">
        <v>32.213999999999999</v>
      </c>
      <c r="G29" s="11">
        <f>VLOOKUP(B29,[1]Лист1!$A$2:$E$149,5,0)</f>
        <v>2406229.7799999998</v>
      </c>
    </row>
    <row r="30" spans="2:7" x14ac:dyDescent="0.25">
      <c r="G30" s="11">
        <f>SUM(G3:G29)</f>
        <v>6082974.1699999999</v>
      </c>
    </row>
  </sheetData>
  <hyperlinks>
    <hyperlink ref="E5" r:id="rId1" xr:uid="{0D22921C-BB44-4013-A6FC-BFF06C80D40C}"/>
    <hyperlink ref="E6" r:id="rId2" xr:uid="{59EC17FE-AA47-41CB-BE06-B2E28DDB4C73}"/>
    <hyperlink ref="E7" r:id="rId3" xr:uid="{73E4601D-7185-4959-9FBE-499ADD2C7677}"/>
    <hyperlink ref="E8" r:id="rId4" xr:uid="{BBBD88DA-B6B4-42DC-A26A-7F4C51A59F37}"/>
    <hyperlink ref="E9" r:id="rId5" xr:uid="{1AEFBC9B-B3BC-405F-9936-B2EB35875154}"/>
    <hyperlink ref="E11" r:id="rId6" xr:uid="{83CA79E8-E6EE-4D16-A9D0-C9CAE58BC950}"/>
    <hyperlink ref="E12" r:id="rId7" xr:uid="{8D57666B-9C92-465C-A890-25AD4074766D}"/>
    <hyperlink ref="E10" r:id="rId8" xr:uid="{522E36DE-8C4C-48F2-85F0-AA31859A35AA}"/>
    <hyperlink ref="E14" r:id="rId9" xr:uid="{B46B291F-378E-4FA5-B700-301EA949E47D}"/>
    <hyperlink ref="E15" r:id="rId10" xr:uid="{80E0969C-B63B-4E4C-9E01-EB0BA978BACD}"/>
    <hyperlink ref="E16" r:id="rId11" xr:uid="{251557E3-52C2-47CE-8B9D-62032584D24F}"/>
    <hyperlink ref="E17" r:id="rId12" xr:uid="{A818CD65-BE6D-4FAC-BC05-401D24319D3B}"/>
    <hyperlink ref="E18" r:id="rId13" xr:uid="{81B2D147-DB6C-45C2-AAE1-8DEB8E16600D}"/>
    <hyperlink ref="E19" r:id="rId14" xr:uid="{9B07B882-DA0D-4007-B795-D44F731D5079}"/>
    <hyperlink ref="E20" r:id="rId15" xr:uid="{B2FB81FE-B27B-47B9-B440-BD80F1E6C70C}"/>
    <hyperlink ref="E21" r:id="rId16" xr:uid="{8C95BB32-005D-4280-B112-25FA5D45DF8D}"/>
    <hyperlink ref="E22" r:id="rId17" xr:uid="{9F2EA675-3F95-4351-82AE-7ABE08E440C8}"/>
    <hyperlink ref="E23" r:id="rId18" xr:uid="{71FA4980-AB6E-4F70-8A07-D83613B38E60}"/>
    <hyperlink ref="E24" r:id="rId19" xr:uid="{FA1B8633-7120-4DAC-A603-39F3C17D6BCD}"/>
    <hyperlink ref="E25" r:id="rId20" xr:uid="{75DD29E4-7E87-4292-A18C-5EBE36C9E7EE}"/>
    <hyperlink ref="E26" r:id="rId21" xr:uid="{101601F0-01D7-4FBA-8860-29720B0B8092}"/>
    <hyperlink ref="E27" r:id="rId22" xr:uid="{9452D360-48E1-4679-B1DA-7B0B44DEC6A6}"/>
    <hyperlink ref="E29" r:id="rId23" xr:uid="{BC4DEE5B-A437-4549-BFF5-9639C198FAF8}"/>
    <hyperlink ref="E28" r:id="rId24" xr:uid="{4C4A127F-D73B-41B9-8920-8CEB8429ADC3}"/>
    <hyperlink ref="E13" r:id="rId25" xr:uid="{EE350F1B-41D1-4238-9E06-0DDE72DA8AD2}"/>
    <hyperlink ref="E4" r:id="rId26" xr:uid="{F4382E0D-81BF-40B3-BE71-465EC7692BA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5CEC34-D877-4381-B745-4D1EB2026993}">
  <dimension ref="B2:G28"/>
  <sheetViews>
    <sheetView workbookViewId="0">
      <selection activeCell="D32" sqref="D32"/>
    </sheetView>
  </sheetViews>
  <sheetFormatPr defaultRowHeight="15" x14ac:dyDescent="0.25"/>
  <cols>
    <col min="3" max="3" width="32.5703125" customWidth="1"/>
    <col min="5" max="5" width="29.7109375" customWidth="1"/>
    <col min="7" max="7" width="12.85546875" customWidth="1"/>
  </cols>
  <sheetData>
    <row r="2" spans="2:7" ht="63.75" x14ac:dyDescent="0.25">
      <c r="B2" s="19" t="s">
        <v>121</v>
      </c>
      <c r="C2" s="19" t="s">
        <v>120</v>
      </c>
      <c r="D2" s="19" t="s">
        <v>119</v>
      </c>
      <c r="E2" s="19" t="s">
        <v>118</v>
      </c>
      <c r="F2" s="18" t="s">
        <v>117</v>
      </c>
      <c r="G2" s="19" t="s">
        <v>116</v>
      </c>
    </row>
    <row r="3" spans="2:7" x14ac:dyDescent="0.25">
      <c r="B3" s="14" t="s">
        <v>191</v>
      </c>
      <c r="C3" s="15" t="s">
        <v>190</v>
      </c>
      <c r="D3" s="14" t="s">
        <v>39</v>
      </c>
      <c r="E3" s="23" t="s">
        <v>189</v>
      </c>
      <c r="F3" s="12">
        <v>4</v>
      </c>
      <c r="G3" s="11">
        <f>VLOOKUP(B3,[1]Лист1!$A$2:$E$149,5,0)</f>
        <v>4357.66</v>
      </c>
    </row>
    <row r="4" spans="2:7" ht="25.5" x14ac:dyDescent="0.25">
      <c r="B4" s="14" t="s">
        <v>188</v>
      </c>
      <c r="C4" s="15" t="s">
        <v>187</v>
      </c>
      <c r="D4" s="14" t="s">
        <v>39</v>
      </c>
      <c r="E4" s="13" t="s">
        <v>186</v>
      </c>
      <c r="F4" s="12">
        <v>1</v>
      </c>
      <c r="G4" s="11">
        <f>VLOOKUP(B4,[1]Лист1!$A$2:$E$149,5,0)</f>
        <v>189.3</v>
      </c>
    </row>
    <row r="5" spans="2:7" ht="25.5" x14ac:dyDescent="0.25">
      <c r="B5" s="14" t="s">
        <v>185</v>
      </c>
      <c r="C5" s="15" t="s">
        <v>184</v>
      </c>
      <c r="D5" s="14" t="s">
        <v>39</v>
      </c>
      <c r="E5" s="13" t="s">
        <v>183</v>
      </c>
      <c r="F5" s="12">
        <v>1</v>
      </c>
      <c r="G5" s="11">
        <f>VLOOKUP(B5,[1]Лист1!$A$2:$E$149,5,0)</f>
        <v>9824.23</v>
      </c>
    </row>
    <row r="6" spans="2:7" ht="25.5" x14ac:dyDescent="0.25">
      <c r="B6" s="14" t="s">
        <v>182</v>
      </c>
      <c r="C6" s="15" t="s">
        <v>181</v>
      </c>
      <c r="D6" s="14" t="s">
        <v>39</v>
      </c>
      <c r="E6" s="13" t="s">
        <v>180</v>
      </c>
      <c r="F6" s="12">
        <v>16</v>
      </c>
      <c r="G6" s="11">
        <f>VLOOKUP(B6,[1]Лист1!$A$2:$E$149,5,0)</f>
        <v>2075.7600000000002</v>
      </c>
    </row>
    <row r="7" spans="2:7" ht="25.5" x14ac:dyDescent="0.25">
      <c r="B7" s="14" t="s">
        <v>179</v>
      </c>
      <c r="C7" s="15" t="s">
        <v>178</v>
      </c>
      <c r="D7" s="14" t="s">
        <v>39</v>
      </c>
      <c r="E7" s="13" t="s">
        <v>177</v>
      </c>
      <c r="F7" s="12">
        <v>3</v>
      </c>
      <c r="G7" s="11">
        <f>VLOOKUP(B7,[1]Лист1!$A$2:$E$149,5,0)</f>
        <v>1600.5</v>
      </c>
    </row>
    <row r="8" spans="2:7" ht="25.5" x14ac:dyDescent="0.25">
      <c r="B8" s="14" t="s">
        <v>176</v>
      </c>
      <c r="C8" s="15" t="s">
        <v>175</v>
      </c>
      <c r="D8" s="14" t="s">
        <v>39</v>
      </c>
      <c r="E8" s="13" t="s">
        <v>174</v>
      </c>
      <c r="F8" s="12">
        <v>750</v>
      </c>
      <c r="G8" s="11">
        <f>VLOOKUP(B8,[1]Лист1!$A$2:$E$149,5,0)</f>
        <v>15060</v>
      </c>
    </row>
    <row r="9" spans="2:7" ht="25.5" x14ac:dyDescent="0.25">
      <c r="B9" s="14" t="s">
        <v>173</v>
      </c>
      <c r="C9" s="15" t="s">
        <v>172</v>
      </c>
      <c r="D9" s="14" t="s">
        <v>162</v>
      </c>
      <c r="E9" s="13" t="s">
        <v>171</v>
      </c>
      <c r="F9" s="12">
        <v>200</v>
      </c>
      <c r="G9" s="11">
        <f>VLOOKUP(B9,[1]Лист1!$A$2:$E$149,5,0)</f>
        <v>158714</v>
      </c>
    </row>
    <row r="10" spans="2:7" ht="25.5" x14ac:dyDescent="0.25">
      <c r="B10" s="14" t="s">
        <v>170</v>
      </c>
      <c r="C10" s="15" t="s">
        <v>169</v>
      </c>
      <c r="D10" s="14" t="s">
        <v>162</v>
      </c>
      <c r="E10" s="22" t="s">
        <v>168</v>
      </c>
      <c r="F10" s="12">
        <v>260</v>
      </c>
      <c r="G10" s="11">
        <f>VLOOKUP(B10,[1]Лист1!$A$2:$E$149,5,0)</f>
        <v>7584.2</v>
      </c>
    </row>
    <row r="11" spans="2:7" ht="25.5" x14ac:dyDescent="0.25">
      <c r="B11" s="14" t="s">
        <v>167</v>
      </c>
      <c r="C11" s="15" t="s">
        <v>166</v>
      </c>
      <c r="D11" s="14" t="s">
        <v>162</v>
      </c>
      <c r="E11" s="13" t="s">
        <v>165</v>
      </c>
      <c r="F11" s="12">
        <v>155</v>
      </c>
      <c r="G11" s="11">
        <f>VLOOKUP(B11,[1]Лист1!$A$2:$E$149,5,0)</f>
        <v>75583.89</v>
      </c>
    </row>
    <row r="12" spans="2:7" ht="25.5" x14ac:dyDescent="0.25">
      <c r="B12" s="14" t="s">
        <v>164</v>
      </c>
      <c r="C12" s="15" t="s">
        <v>163</v>
      </c>
      <c r="D12" s="14" t="s">
        <v>162</v>
      </c>
      <c r="E12" s="13" t="s">
        <v>161</v>
      </c>
      <c r="F12" s="12">
        <v>880</v>
      </c>
      <c r="G12" s="11">
        <f>VLOOKUP(B12,[1]Лист1!$A$2:$E$149,5,0)</f>
        <v>426800</v>
      </c>
    </row>
    <row r="13" spans="2:7" ht="25.5" x14ac:dyDescent="0.25">
      <c r="B13" s="14" t="s">
        <v>160</v>
      </c>
      <c r="C13" s="15" t="s">
        <v>159</v>
      </c>
      <c r="D13" s="14" t="s">
        <v>39</v>
      </c>
      <c r="E13" s="13" t="s">
        <v>158</v>
      </c>
      <c r="F13" s="12">
        <v>168</v>
      </c>
      <c r="G13" s="11">
        <f>VLOOKUP(B13,[1]Лист1!$A$2:$E$149,5,0)</f>
        <v>2236.08</v>
      </c>
    </row>
    <row r="14" spans="2:7" ht="25.5" x14ac:dyDescent="0.25">
      <c r="B14" s="14" t="s">
        <v>157</v>
      </c>
      <c r="C14" s="15" t="s">
        <v>156</v>
      </c>
      <c r="D14" s="14" t="s">
        <v>39</v>
      </c>
      <c r="E14" s="13" t="s">
        <v>155</v>
      </c>
      <c r="F14" s="12">
        <v>10</v>
      </c>
      <c r="G14" s="11">
        <f>VLOOKUP(B14,[1]Лист1!$A$2:$E$149,5,0)</f>
        <v>21926.5</v>
      </c>
    </row>
    <row r="15" spans="2:7" ht="25.5" x14ac:dyDescent="0.25">
      <c r="B15" s="14" t="s">
        <v>154</v>
      </c>
      <c r="C15" s="15" t="s">
        <v>153</v>
      </c>
      <c r="D15" s="14" t="s">
        <v>39</v>
      </c>
      <c r="E15" s="13" t="s">
        <v>152</v>
      </c>
      <c r="F15" s="12">
        <v>20</v>
      </c>
      <c r="G15" s="11">
        <f>VLOOKUP(B15,[1]Лист1!$A$2:$E$149,5,0)</f>
        <v>2531.6</v>
      </c>
    </row>
    <row r="16" spans="2:7" ht="25.5" x14ac:dyDescent="0.25">
      <c r="B16" s="14" t="s">
        <v>151</v>
      </c>
      <c r="C16" s="15" t="s">
        <v>150</v>
      </c>
      <c r="D16" s="14" t="s">
        <v>39</v>
      </c>
      <c r="E16" s="13" t="s">
        <v>149</v>
      </c>
      <c r="F16" s="12">
        <v>10</v>
      </c>
      <c r="G16" s="11">
        <f>VLOOKUP(B16,[1]Лист1!$A$2:$E$149,5,0)</f>
        <v>5945.5</v>
      </c>
    </row>
    <row r="17" spans="2:7" ht="25.5" x14ac:dyDescent="0.25">
      <c r="B17" s="14" t="s">
        <v>148</v>
      </c>
      <c r="C17" s="15" t="s">
        <v>147</v>
      </c>
      <c r="D17" s="14" t="s">
        <v>39</v>
      </c>
      <c r="E17" s="13" t="s">
        <v>146</v>
      </c>
      <c r="F17" s="12">
        <v>2</v>
      </c>
      <c r="G17" s="11">
        <f>VLOOKUP(B17,[1]Лист1!$A$2:$E$149,5,0)</f>
        <v>1189.0999999999999</v>
      </c>
    </row>
    <row r="18" spans="2:7" ht="38.25" x14ac:dyDescent="0.25">
      <c r="B18" s="14" t="s">
        <v>145</v>
      </c>
      <c r="C18" s="21" t="s">
        <v>144</v>
      </c>
      <c r="D18" s="14" t="s">
        <v>39</v>
      </c>
      <c r="E18" s="13" t="s">
        <v>143</v>
      </c>
      <c r="F18" s="12">
        <v>1</v>
      </c>
      <c r="G18" s="11">
        <f>VLOOKUP(B18,[1]Лист1!$A$2:$E$149,5,0)</f>
        <v>25979.57</v>
      </c>
    </row>
    <row r="19" spans="2:7" ht="25.5" x14ac:dyDescent="0.25">
      <c r="B19" s="14" t="s">
        <v>142</v>
      </c>
      <c r="C19" s="15" t="s">
        <v>141</v>
      </c>
      <c r="D19" s="14" t="s">
        <v>39</v>
      </c>
      <c r="E19" s="13" t="s">
        <v>140</v>
      </c>
      <c r="F19" s="12">
        <v>7</v>
      </c>
      <c r="G19" s="11">
        <f>VLOOKUP(B19,[1]Лист1!$A$2:$E$149,5,0)</f>
        <v>42899.78</v>
      </c>
    </row>
    <row r="20" spans="2:7" ht="25.5" x14ac:dyDescent="0.25">
      <c r="B20" s="14" t="s">
        <v>139</v>
      </c>
      <c r="C20" s="15" t="s">
        <v>138</v>
      </c>
      <c r="D20" s="14" t="s">
        <v>39</v>
      </c>
      <c r="E20" s="13" t="s">
        <v>125</v>
      </c>
      <c r="F20" s="12">
        <v>1</v>
      </c>
      <c r="G20" s="11">
        <f>VLOOKUP(B20,[1]Лист1!$A$2:$E$149,5,0)</f>
        <v>59.17</v>
      </c>
    </row>
    <row r="21" spans="2:7" ht="25.5" x14ac:dyDescent="0.25">
      <c r="B21" s="14" t="s">
        <v>137</v>
      </c>
      <c r="C21" s="15" t="s">
        <v>136</v>
      </c>
      <c r="D21" s="14" t="s">
        <v>39</v>
      </c>
      <c r="E21" s="13" t="s">
        <v>125</v>
      </c>
      <c r="F21" s="12">
        <v>2</v>
      </c>
      <c r="G21" s="11">
        <f>VLOOKUP(B21,[1]Лист1!$A$2:$E$149,5,0)</f>
        <v>118.34</v>
      </c>
    </row>
    <row r="22" spans="2:7" ht="25.5" x14ac:dyDescent="0.25">
      <c r="B22" s="14" t="s">
        <v>135</v>
      </c>
      <c r="C22" s="15" t="s">
        <v>134</v>
      </c>
      <c r="D22" s="14" t="s">
        <v>39</v>
      </c>
      <c r="E22" s="13" t="s">
        <v>125</v>
      </c>
      <c r="F22" s="12">
        <v>3</v>
      </c>
      <c r="G22" s="11">
        <f>VLOOKUP(B22,[1]Лист1!$A$2:$E$149,5,0)</f>
        <v>177.51</v>
      </c>
    </row>
    <row r="23" spans="2:7" ht="25.5" x14ac:dyDescent="0.25">
      <c r="B23" s="14" t="s">
        <v>133</v>
      </c>
      <c r="C23" s="15" t="s">
        <v>132</v>
      </c>
      <c r="D23" s="14" t="s">
        <v>39</v>
      </c>
      <c r="E23" s="13" t="s">
        <v>125</v>
      </c>
      <c r="F23" s="12">
        <v>1</v>
      </c>
      <c r="G23" s="11">
        <f>VLOOKUP(B23,[1]Лист1!$A$2:$E$149,5,0)</f>
        <v>59.17</v>
      </c>
    </row>
    <row r="24" spans="2:7" ht="25.5" x14ac:dyDescent="0.25">
      <c r="B24" s="14" t="s">
        <v>131</v>
      </c>
      <c r="C24" s="15" t="s">
        <v>130</v>
      </c>
      <c r="D24" s="14" t="s">
        <v>39</v>
      </c>
      <c r="E24" s="13" t="s">
        <v>125</v>
      </c>
      <c r="F24" s="12">
        <v>2</v>
      </c>
      <c r="G24" s="11">
        <f>VLOOKUP(B24,[1]Лист1!$A$2:$E$149,5,0)</f>
        <v>118.34</v>
      </c>
    </row>
    <row r="25" spans="2:7" ht="25.5" x14ac:dyDescent="0.25">
      <c r="B25" s="14" t="s">
        <v>129</v>
      </c>
      <c r="C25" s="15" t="s">
        <v>128</v>
      </c>
      <c r="D25" s="14" t="s">
        <v>39</v>
      </c>
      <c r="E25" s="13" t="s">
        <v>125</v>
      </c>
      <c r="F25" s="12">
        <v>1</v>
      </c>
      <c r="G25" s="11">
        <f>VLOOKUP(B25,[1]Лист1!$A$2:$E$149,5,0)</f>
        <v>59.17</v>
      </c>
    </row>
    <row r="26" spans="2:7" ht="25.5" x14ac:dyDescent="0.25">
      <c r="B26" s="14" t="s">
        <v>127</v>
      </c>
      <c r="C26" s="15" t="s">
        <v>126</v>
      </c>
      <c r="D26" s="14" t="s">
        <v>39</v>
      </c>
      <c r="E26" s="13" t="s">
        <v>125</v>
      </c>
      <c r="F26" s="12">
        <v>1</v>
      </c>
      <c r="G26" s="11">
        <f>VLOOKUP(B26,[1]Лист1!$A$2:$E$149,5,0)</f>
        <v>59.17</v>
      </c>
    </row>
    <row r="27" spans="2:7" ht="25.5" x14ac:dyDescent="0.25">
      <c r="B27" s="14" t="s">
        <v>124</v>
      </c>
      <c r="C27" s="15" t="s">
        <v>123</v>
      </c>
      <c r="D27" s="14" t="s">
        <v>39</v>
      </c>
      <c r="E27" s="13" t="s">
        <v>122</v>
      </c>
      <c r="F27" s="12">
        <v>8</v>
      </c>
      <c r="G27" s="11">
        <f>VLOOKUP(B27,[1]Лист1!$A$2:$E$149,5,0)</f>
        <v>54454.94</v>
      </c>
    </row>
    <row r="28" spans="2:7" x14ac:dyDescent="0.25">
      <c r="G28" s="20">
        <f>SUM(G3:G27)</f>
        <v>859603.48</v>
      </c>
    </row>
  </sheetData>
  <hyperlinks>
    <hyperlink ref="E3" r:id="rId1" xr:uid="{2556BA64-B9E3-4A98-B8CE-4E42A8C5729C}"/>
    <hyperlink ref="E4" r:id="rId2" xr:uid="{E18F40C2-B927-4784-A18C-084DDB062D3C}"/>
    <hyperlink ref="E6" r:id="rId3" xr:uid="{C30F6D7A-DDF7-4C5A-A367-5EC7BF633CB0}"/>
    <hyperlink ref="E7" r:id="rId4" xr:uid="{9B20F295-D83F-4D87-8C44-9602C738E5A8}"/>
    <hyperlink ref="E8" r:id="rId5" xr:uid="{7E6DE7D8-CC86-4C46-A565-C33F3E63A5BD}"/>
    <hyperlink ref="E9" r:id="rId6" xr:uid="{895F0770-E59F-4B71-940B-327F45ACC38A}"/>
    <hyperlink ref="E10" r:id="rId7" xr:uid="{60131508-19FF-4F8C-85D7-420BCE15436D}"/>
    <hyperlink ref="E11" r:id="rId8" xr:uid="{04521A68-204E-4F75-918D-A03E13E10656}"/>
    <hyperlink ref="E12" r:id="rId9" xr:uid="{3B3C9FFD-8219-4F97-BCDA-DEE799C64E35}"/>
    <hyperlink ref="E13" r:id="rId10" xr:uid="{12ECDD57-36DC-43BD-8E26-A068D34B5167}"/>
    <hyperlink ref="E14" r:id="rId11" xr:uid="{A751828D-AF72-4966-BAA3-6ED779E8C438}"/>
    <hyperlink ref="E15" r:id="rId12" xr:uid="{E537986B-E425-4FEE-B46A-7834A08F10DC}"/>
    <hyperlink ref="E16" r:id="rId13" xr:uid="{DAE8F111-9347-40BA-AA97-E8C0FD9B8C95}"/>
    <hyperlink ref="E19" r:id="rId14" xr:uid="{27C1C22F-8042-43FC-8DD2-516CA9EE3C9F}"/>
    <hyperlink ref="E20" r:id="rId15" xr:uid="{5EA6AE7D-B928-41B6-9B3A-19EE74063FC0}"/>
    <hyperlink ref="E21:E26" r:id="rId16" display="https://disk.yandex.ru/i/TivrR-aB0aTZ_A" xr:uid="{0A5E66FE-D0CF-4B4E-B1F9-0596DC444156}"/>
    <hyperlink ref="E27" r:id="rId17" xr:uid="{F52DBAB5-9251-4268-AC45-9CBB4E14B247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6C8495-B7C8-478B-9ACD-9A4A50E916EC}">
  <dimension ref="B2:G99"/>
  <sheetViews>
    <sheetView tabSelected="1" topLeftCell="A97" workbookViewId="0">
      <selection activeCell="J97" sqref="J97"/>
    </sheetView>
  </sheetViews>
  <sheetFormatPr defaultRowHeight="15" x14ac:dyDescent="0.25"/>
  <cols>
    <col min="2" max="2" width="12.5703125" customWidth="1"/>
    <col min="3" max="3" width="25.140625" customWidth="1"/>
    <col min="5" max="5" width="21" customWidth="1"/>
    <col min="7" max="7" width="17.42578125" customWidth="1"/>
  </cols>
  <sheetData>
    <row r="2" spans="2:7" ht="63.75" x14ac:dyDescent="0.25">
      <c r="B2" s="19" t="s">
        <v>121</v>
      </c>
      <c r="C2" s="19" t="s">
        <v>120</v>
      </c>
      <c r="D2" s="19" t="s">
        <v>119</v>
      </c>
      <c r="E2" s="19" t="s">
        <v>118</v>
      </c>
      <c r="F2" s="18" t="s">
        <v>117</v>
      </c>
      <c r="G2" s="19" t="s">
        <v>116</v>
      </c>
    </row>
    <row r="3" spans="2:7" ht="25.5" x14ac:dyDescent="0.25">
      <c r="B3" s="14" t="s">
        <v>472</v>
      </c>
      <c r="C3" s="15" t="s">
        <v>471</v>
      </c>
      <c r="D3" s="14" t="s">
        <v>39</v>
      </c>
      <c r="E3" s="13" t="s">
        <v>470</v>
      </c>
      <c r="F3" s="12">
        <v>20</v>
      </c>
      <c r="G3" s="11">
        <f>VLOOKUP(B3,[1]Лист1!$A$2:$E$149,5,0)</f>
        <v>636.79999999999995</v>
      </c>
    </row>
    <row r="4" spans="2:7" ht="25.5" x14ac:dyDescent="0.25">
      <c r="B4" s="14" t="s">
        <v>469</v>
      </c>
      <c r="C4" s="15" t="s">
        <v>468</v>
      </c>
      <c r="D4" s="14" t="s">
        <v>39</v>
      </c>
      <c r="E4" s="13" t="s">
        <v>467</v>
      </c>
      <c r="F4" s="12">
        <v>26</v>
      </c>
      <c r="G4" s="11">
        <f>VLOOKUP(B4,[1]Лист1!$A$2:$E$149,5,0)</f>
        <v>8341.67</v>
      </c>
    </row>
    <row r="5" spans="2:7" ht="25.5" x14ac:dyDescent="0.25">
      <c r="B5" s="14" t="s">
        <v>466</v>
      </c>
      <c r="C5" s="15" t="s">
        <v>465</v>
      </c>
      <c r="D5" s="14" t="s">
        <v>39</v>
      </c>
      <c r="E5" s="13" t="s">
        <v>464</v>
      </c>
      <c r="F5" s="12">
        <v>3</v>
      </c>
      <c r="G5" s="11">
        <f>VLOOKUP(B5,[1]Лист1!$A$2:$E$149,5,0)</f>
        <v>2172.5100000000002</v>
      </c>
    </row>
    <row r="6" spans="2:7" ht="25.5" x14ac:dyDescent="0.25">
      <c r="B6" s="14" t="s">
        <v>463</v>
      </c>
      <c r="C6" s="15" t="s">
        <v>462</v>
      </c>
      <c r="D6" s="14" t="s">
        <v>39</v>
      </c>
      <c r="E6" s="13" t="s">
        <v>461</v>
      </c>
      <c r="F6" s="12">
        <v>4</v>
      </c>
      <c r="G6" s="11">
        <f>VLOOKUP(B6,[1]Лист1!$A$2:$E$149,5,0)</f>
        <v>3550</v>
      </c>
    </row>
    <row r="7" spans="2:7" ht="25.5" x14ac:dyDescent="0.25">
      <c r="B7" s="14" t="s">
        <v>460</v>
      </c>
      <c r="C7" s="15" t="s">
        <v>459</v>
      </c>
      <c r="D7" s="14" t="s">
        <v>39</v>
      </c>
      <c r="E7" s="13" t="s">
        <v>458</v>
      </c>
      <c r="F7" s="12">
        <v>3</v>
      </c>
      <c r="G7" s="11">
        <f>VLOOKUP(B7,[1]Лист1!$A$2:$E$149,5,0)</f>
        <v>6040.5</v>
      </c>
    </row>
    <row r="8" spans="2:7" ht="25.5" x14ac:dyDescent="0.25">
      <c r="B8" s="14" t="s">
        <v>457</v>
      </c>
      <c r="C8" s="15" t="s">
        <v>456</v>
      </c>
      <c r="D8" s="14" t="s">
        <v>39</v>
      </c>
      <c r="E8" s="13" t="s">
        <v>455</v>
      </c>
      <c r="F8" s="12">
        <v>1</v>
      </c>
      <c r="G8" s="11">
        <f>VLOOKUP(B8,[1]Лист1!$A$2:$E$149,5,0)</f>
        <v>885.15</v>
      </c>
    </row>
    <row r="9" spans="2:7" ht="25.5" x14ac:dyDescent="0.25">
      <c r="B9" s="14" t="s">
        <v>454</v>
      </c>
      <c r="C9" s="15" t="s">
        <v>453</v>
      </c>
      <c r="D9" s="14" t="s">
        <v>39</v>
      </c>
      <c r="E9" s="13" t="s">
        <v>452</v>
      </c>
      <c r="F9" s="12">
        <v>4</v>
      </c>
      <c r="G9" s="11">
        <f>VLOOKUP(B9,[1]Лист1!$A$2:$E$149,5,0)</f>
        <v>149.32</v>
      </c>
    </row>
    <row r="10" spans="2:7" ht="25.5" x14ac:dyDescent="0.25">
      <c r="B10" s="14" t="s">
        <v>451</v>
      </c>
      <c r="C10" s="15" t="s">
        <v>450</v>
      </c>
      <c r="D10" s="14" t="s">
        <v>39</v>
      </c>
      <c r="E10" s="13" t="s">
        <v>449</v>
      </c>
      <c r="F10" s="12">
        <v>1</v>
      </c>
      <c r="G10" s="11">
        <f>VLOOKUP(B10,[1]Лист1!$A$2:$E$149,5,0)</f>
        <v>1791.67</v>
      </c>
    </row>
    <row r="11" spans="2:7" ht="25.5" x14ac:dyDescent="0.25">
      <c r="B11" s="14" t="s">
        <v>448</v>
      </c>
      <c r="C11" s="15" t="s">
        <v>447</v>
      </c>
      <c r="D11" s="14" t="s">
        <v>39</v>
      </c>
      <c r="E11" s="13" t="s">
        <v>446</v>
      </c>
      <c r="F11" s="12">
        <v>16</v>
      </c>
      <c r="G11" s="11">
        <f>VLOOKUP(B11,[1]Лист1!$A$2:$E$149,5,0)</f>
        <v>248</v>
      </c>
    </row>
    <row r="12" spans="2:7" ht="25.5" x14ac:dyDescent="0.25">
      <c r="B12" s="14" t="s">
        <v>445</v>
      </c>
      <c r="C12" s="15" t="s">
        <v>444</v>
      </c>
      <c r="D12" s="14" t="s">
        <v>39</v>
      </c>
      <c r="E12" s="13" t="s">
        <v>443</v>
      </c>
      <c r="F12" s="12">
        <v>1</v>
      </c>
      <c r="G12" s="11">
        <f>VLOOKUP(B12,[1]Лист1!$A$2:$E$149,5,0)</f>
        <v>5473.42</v>
      </c>
    </row>
    <row r="13" spans="2:7" ht="25.5" x14ac:dyDescent="0.25">
      <c r="B13" s="14" t="s">
        <v>442</v>
      </c>
      <c r="C13" s="15" t="s">
        <v>441</v>
      </c>
      <c r="D13" s="14" t="s">
        <v>39</v>
      </c>
      <c r="E13" s="13" t="s">
        <v>440</v>
      </c>
      <c r="F13" s="12">
        <v>4</v>
      </c>
      <c r="G13" s="11">
        <f>VLOOKUP(B13,[1]Лист1!$A$2:$E$149,5,0)</f>
        <v>3453.33</v>
      </c>
    </row>
    <row r="14" spans="2:7" ht="25.5" x14ac:dyDescent="0.25">
      <c r="B14" s="14" t="s">
        <v>439</v>
      </c>
      <c r="C14" s="15" t="s">
        <v>438</v>
      </c>
      <c r="D14" s="14" t="s">
        <v>39</v>
      </c>
      <c r="E14" s="13" t="s">
        <v>437</v>
      </c>
      <c r="F14" s="12">
        <v>1</v>
      </c>
      <c r="G14" s="11">
        <f>VLOOKUP(B14,[1]Лист1!$A$2:$E$149,5,0)</f>
        <v>843.33</v>
      </c>
    </row>
    <row r="15" spans="2:7" ht="25.5" x14ac:dyDescent="0.25">
      <c r="B15" s="14" t="s">
        <v>436</v>
      </c>
      <c r="C15" s="15" t="s">
        <v>435</v>
      </c>
      <c r="D15" s="14" t="s">
        <v>39</v>
      </c>
      <c r="E15" s="13" t="s">
        <v>434</v>
      </c>
      <c r="F15" s="12">
        <v>5</v>
      </c>
      <c r="G15" s="11">
        <f>VLOOKUP(B15,[1]Лист1!$A$2:$E$149,5,0)</f>
        <v>3670.83</v>
      </c>
    </row>
    <row r="16" spans="2:7" ht="25.5" x14ac:dyDescent="0.25">
      <c r="B16" s="14" t="s">
        <v>433</v>
      </c>
      <c r="C16" s="15" t="s">
        <v>432</v>
      </c>
      <c r="D16" s="14" t="s">
        <v>39</v>
      </c>
      <c r="E16" s="13" t="s">
        <v>431</v>
      </c>
      <c r="F16" s="12">
        <v>8</v>
      </c>
      <c r="G16" s="11">
        <f>VLOOKUP(B16,[1]Лист1!$A$2:$E$149,5,0)</f>
        <v>12653.33</v>
      </c>
    </row>
    <row r="17" spans="2:7" ht="25.5" x14ac:dyDescent="0.25">
      <c r="B17" s="14" t="s">
        <v>430</v>
      </c>
      <c r="C17" s="15" t="s">
        <v>429</v>
      </c>
      <c r="D17" s="14" t="s">
        <v>39</v>
      </c>
      <c r="E17" s="13" t="s">
        <v>428</v>
      </c>
      <c r="F17" s="12">
        <v>13</v>
      </c>
      <c r="G17" s="11">
        <f>VLOOKUP(B17,[1]Лист1!$A$2:$E$149,5,0)</f>
        <v>385.71</v>
      </c>
    </row>
    <row r="18" spans="2:7" ht="25.5" x14ac:dyDescent="0.25">
      <c r="B18" s="14" t="s">
        <v>427</v>
      </c>
      <c r="C18" s="15" t="s">
        <v>426</v>
      </c>
      <c r="D18" s="14" t="s">
        <v>39</v>
      </c>
      <c r="E18" s="13" t="s">
        <v>425</v>
      </c>
      <c r="F18" s="12">
        <v>6</v>
      </c>
      <c r="G18" s="11">
        <f>VLOOKUP(B18,[1]Лист1!$A$2:$E$149,5,0)</f>
        <v>8954.75</v>
      </c>
    </row>
    <row r="19" spans="2:7" ht="25.5" x14ac:dyDescent="0.25">
      <c r="B19" s="14" t="s">
        <v>424</v>
      </c>
      <c r="C19" s="15" t="s">
        <v>423</v>
      </c>
      <c r="D19" s="14" t="s">
        <v>39</v>
      </c>
      <c r="E19" s="13" t="s">
        <v>422</v>
      </c>
      <c r="F19" s="12">
        <v>35</v>
      </c>
      <c r="G19" s="11">
        <f>VLOOKUP(B19,[1]Лист1!$A$2:$E$149,5,0)</f>
        <v>2928.4</v>
      </c>
    </row>
    <row r="20" spans="2:7" ht="25.5" x14ac:dyDescent="0.25">
      <c r="B20" s="14" t="s">
        <v>421</v>
      </c>
      <c r="C20" s="15" t="s">
        <v>420</v>
      </c>
      <c r="D20" s="14" t="s">
        <v>39</v>
      </c>
      <c r="E20" s="13" t="s">
        <v>419</v>
      </c>
      <c r="F20" s="12">
        <v>1</v>
      </c>
      <c r="G20" s="11">
        <f>VLOOKUP(B20,[1]Лист1!$A$2:$E$149,5,0)</f>
        <v>565.29999999999995</v>
      </c>
    </row>
    <row r="21" spans="2:7" ht="25.5" x14ac:dyDescent="0.25">
      <c r="B21" s="14" t="s">
        <v>418</v>
      </c>
      <c r="C21" s="15" t="s">
        <v>417</v>
      </c>
      <c r="D21" s="14" t="s">
        <v>39</v>
      </c>
      <c r="E21" s="13" t="s">
        <v>416</v>
      </c>
      <c r="F21" s="12">
        <v>2</v>
      </c>
      <c r="G21" s="11">
        <f>VLOOKUP(B21,[1]Лист1!$A$2:$E$149,5,0)</f>
        <v>942</v>
      </c>
    </row>
    <row r="22" spans="2:7" ht="25.5" x14ac:dyDescent="0.25">
      <c r="B22" s="14" t="s">
        <v>415</v>
      </c>
      <c r="C22" s="15" t="s">
        <v>414</v>
      </c>
      <c r="D22" s="14" t="s">
        <v>39</v>
      </c>
      <c r="E22" s="13" t="s">
        <v>413</v>
      </c>
      <c r="F22" s="12">
        <v>1</v>
      </c>
      <c r="G22" s="11">
        <f>VLOOKUP(B22,[1]Лист1!$A$2:$E$149,5,0)</f>
        <v>895.6</v>
      </c>
    </row>
    <row r="23" spans="2:7" ht="25.5" x14ac:dyDescent="0.25">
      <c r="B23" s="14" t="s">
        <v>412</v>
      </c>
      <c r="C23" s="15" t="s">
        <v>411</v>
      </c>
      <c r="D23" s="14" t="s">
        <v>39</v>
      </c>
      <c r="E23" s="13" t="s">
        <v>410</v>
      </c>
      <c r="F23" s="12">
        <v>2</v>
      </c>
      <c r="G23" s="11">
        <f>VLOOKUP(B23,[1]Лист1!$A$2:$E$149,5,0)</f>
        <v>1791.2</v>
      </c>
    </row>
    <row r="24" spans="2:7" ht="25.5" x14ac:dyDescent="0.25">
      <c r="B24" s="14" t="s">
        <v>409</v>
      </c>
      <c r="C24" s="15" t="s">
        <v>408</v>
      </c>
      <c r="D24" s="14" t="s">
        <v>39</v>
      </c>
      <c r="E24" s="13" t="s">
        <v>407</v>
      </c>
      <c r="F24" s="12">
        <v>1</v>
      </c>
      <c r="G24" s="11">
        <f>VLOOKUP(B24,[1]Лист1!$A$2:$E$149,5,0)</f>
        <v>175.2</v>
      </c>
    </row>
    <row r="25" spans="2:7" ht="25.5" x14ac:dyDescent="0.25">
      <c r="B25" s="14" t="s">
        <v>406</v>
      </c>
      <c r="C25" s="15" t="s">
        <v>405</v>
      </c>
      <c r="D25" s="14" t="s">
        <v>39</v>
      </c>
      <c r="E25" s="13" t="s">
        <v>404</v>
      </c>
      <c r="F25" s="12">
        <v>1</v>
      </c>
      <c r="G25" s="11">
        <f>VLOOKUP(B25,[1]Лист1!$A$2:$E$149,5,0)</f>
        <v>1846</v>
      </c>
    </row>
    <row r="26" spans="2:7" ht="25.5" x14ac:dyDescent="0.25">
      <c r="B26" s="14" t="s">
        <v>403</v>
      </c>
      <c r="C26" s="15" t="s">
        <v>402</v>
      </c>
      <c r="D26" s="14" t="s">
        <v>39</v>
      </c>
      <c r="E26" s="13" t="s">
        <v>401</v>
      </c>
      <c r="F26" s="12">
        <v>1</v>
      </c>
      <c r="G26" s="11">
        <f>VLOOKUP(B26,[1]Лист1!$A$2:$E$149,5,0)</f>
        <v>4093.44</v>
      </c>
    </row>
    <row r="27" spans="2:7" ht="25.5" x14ac:dyDescent="0.25">
      <c r="B27" s="14" t="s">
        <v>400</v>
      </c>
      <c r="C27" s="15" t="s">
        <v>399</v>
      </c>
      <c r="D27" s="14" t="s">
        <v>39</v>
      </c>
      <c r="E27" s="13" t="s">
        <v>398</v>
      </c>
      <c r="F27" s="12">
        <v>6</v>
      </c>
      <c r="G27" s="11">
        <f>VLOOKUP(B27,[1]Лист1!$A$2:$E$149,5,0)</f>
        <v>3244.98</v>
      </c>
    </row>
    <row r="28" spans="2:7" ht="25.5" x14ac:dyDescent="0.25">
      <c r="B28" s="14" t="s">
        <v>397</v>
      </c>
      <c r="C28" s="15" t="s">
        <v>396</v>
      </c>
      <c r="D28" s="14" t="s">
        <v>39</v>
      </c>
      <c r="E28" s="13" t="s">
        <v>395</v>
      </c>
      <c r="F28" s="12">
        <v>17</v>
      </c>
      <c r="G28" s="11">
        <f>VLOOKUP(B28,[1]Лист1!$A$2:$E$149,5,0)</f>
        <v>11378.1</v>
      </c>
    </row>
    <row r="29" spans="2:7" ht="25.5" x14ac:dyDescent="0.25">
      <c r="B29" s="14" t="s">
        <v>394</v>
      </c>
      <c r="C29" s="15" t="s">
        <v>393</v>
      </c>
      <c r="D29" s="14" t="s">
        <v>39</v>
      </c>
      <c r="E29" s="13" t="s">
        <v>392</v>
      </c>
      <c r="F29" s="12">
        <v>1</v>
      </c>
      <c r="G29" s="11">
        <f>VLOOKUP(B29,[1]Лист1!$A$2:$E$149,5,0)</f>
        <v>1300</v>
      </c>
    </row>
    <row r="30" spans="2:7" ht="51" x14ac:dyDescent="0.25">
      <c r="B30" s="14" t="s">
        <v>391</v>
      </c>
      <c r="C30" s="15" t="s">
        <v>390</v>
      </c>
      <c r="D30" s="14" t="s">
        <v>383</v>
      </c>
      <c r="E30" s="13" t="s">
        <v>389</v>
      </c>
      <c r="F30" s="12">
        <v>2</v>
      </c>
      <c r="G30" s="11">
        <f>VLOOKUP(B30,[1]Лист1!$A$2:$E$149,5,0)</f>
        <v>852</v>
      </c>
    </row>
    <row r="31" spans="2:7" ht="51" x14ac:dyDescent="0.25">
      <c r="B31" s="14" t="s">
        <v>388</v>
      </c>
      <c r="C31" s="15" t="s">
        <v>387</v>
      </c>
      <c r="D31" s="14" t="s">
        <v>383</v>
      </c>
      <c r="E31" s="13" t="s">
        <v>386</v>
      </c>
      <c r="F31" s="12">
        <v>3</v>
      </c>
      <c r="G31" s="11">
        <f>VLOOKUP(B31,[1]Лист1!$A$2:$E$149,5,0)</f>
        <v>2601</v>
      </c>
    </row>
    <row r="32" spans="2:7" ht="51" x14ac:dyDescent="0.25">
      <c r="B32" s="14" t="s">
        <v>385</v>
      </c>
      <c r="C32" s="15" t="s">
        <v>384</v>
      </c>
      <c r="D32" s="14" t="s">
        <v>383</v>
      </c>
      <c r="E32" s="13" t="s">
        <v>382</v>
      </c>
      <c r="F32" s="12">
        <v>20</v>
      </c>
      <c r="G32" s="11">
        <f>VLOOKUP(B32,[1]Лист1!$A$2:$E$149,5,0)</f>
        <v>19590</v>
      </c>
    </row>
    <row r="33" spans="2:7" ht="25.5" x14ac:dyDescent="0.25">
      <c r="B33" s="14" t="s">
        <v>381</v>
      </c>
      <c r="C33" s="15" t="s">
        <v>380</v>
      </c>
      <c r="D33" s="14" t="s">
        <v>39</v>
      </c>
      <c r="E33" s="13" t="s">
        <v>379</v>
      </c>
      <c r="F33" s="12">
        <v>100</v>
      </c>
      <c r="G33" s="11">
        <f>VLOOKUP(B33,[1]Лист1!$A$2:$E$149,5,0)</f>
        <v>967</v>
      </c>
    </row>
    <row r="34" spans="2:7" ht="38.25" x14ac:dyDescent="0.25">
      <c r="B34" s="14" t="s">
        <v>378</v>
      </c>
      <c r="C34" s="15" t="s">
        <v>377</v>
      </c>
      <c r="D34" s="14" t="s">
        <v>39</v>
      </c>
      <c r="E34" s="13" t="s">
        <v>376</v>
      </c>
      <c r="F34" s="12">
        <v>3</v>
      </c>
      <c r="G34" s="11">
        <f>VLOOKUP(B34,[1]Лист1!$A$2:$E$149,5,0)</f>
        <v>1518.75</v>
      </c>
    </row>
    <row r="35" spans="2:7" ht="25.5" x14ac:dyDescent="0.25">
      <c r="B35" s="14" t="s">
        <v>375</v>
      </c>
      <c r="C35" s="15" t="s">
        <v>374</v>
      </c>
      <c r="D35" s="14" t="s">
        <v>39</v>
      </c>
      <c r="E35" s="13" t="s">
        <v>373</v>
      </c>
      <c r="F35" s="12">
        <v>23</v>
      </c>
      <c r="G35" s="11">
        <f>VLOOKUP(B35,[1]Лист1!$A$2:$E$149,5,0)</f>
        <v>322</v>
      </c>
    </row>
    <row r="36" spans="2:7" ht="25.5" x14ac:dyDescent="0.25">
      <c r="B36" s="14" t="s">
        <v>372</v>
      </c>
      <c r="C36" s="15" t="s">
        <v>371</v>
      </c>
      <c r="D36" s="14" t="s">
        <v>39</v>
      </c>
      <c r="E36" s="13" t="s">
        <v>370</v>
      </c>
      <c r="F36" s="12">
        <v>20</v>
      </c>
      <c r="G36" s="11">
        <f>VLOOKUP(B36,[1]Лист1!$A$2:$E$149,5,0)</f>
        <v>186.8</v>
      </c>
    </row>
    <row r="37" spans="2:7" ht="25.5" x14ac:dyDescent="0.25">
      <c r="B37" s="14" t="s">
        <v>369</v>
      </c>
      <c r="C37" s="15" t="s">
        <v>368</v>
      </c>
      <c r="D37" s="14" t="s">
        <v>39</v>
      </c>
      <c r="E37" s="13" t="s">
        <v>367</v>
      </c>
      <c r="F37" s="12">
        <v>4</v>
      </c>
      <c r="G37" s="11">
        <f>VLOOKUP(B37,[1]Лист1!$A$2:$E$149,5,0)</f>
        <v>43.72</v>
      </c>
    </row>
    <row r="38" spans="2:7" ht="30" x14ac:dyDescent="0.25">
      <c r="B38" s="14" t="s">
        <v>366</v>
      </c>
      <c r="C38" s="15" t="s">
        <v>365</v>
      </c>
      <c r="D38" s="14" t="s">
        <v>39</v>
      </c>
      <c r="E38" s="27" t="s">
        <v>364</v>
      </c>
      <c r="F38" s="12">
        <v>20</v>
      </c>
      <c r="G38" s="11">
        <f>VLOOKUP(B38,[1]Лист1!$A$2:$E$149,5,0)</f>
        <v>456.8</v>
      </c>
    </row>
    <row r="39" spans="2:7" ht="25.5" x14ac:dyDescent="0.25">
      <c r="B39" s="14" t="s">
        <v>363</v>
      </c>
      <c r="C39" s="15" t="s">
        <v>362</v>
      </c>
      <c r="D39" s="14" t="s">
        <v>39</v>
      </c>
      <c r="E39" s="13" t="s">
        <v>361</v>
      </c>
      <c r="F39" s="12">
        <v>1</v>
      </c>
      <c r="G39" s="11">
        <f>VLOOKUP(B39,[1]Лист1!$A$2:$E$149,5,0)</f>
        <v>1715.25</v>
      </c>
    </row>
    <row r="40" spans="2:7" ht="30" x14ac:dyDescent="0.25">
      <c r="B40" s="14" t="s">
        <v>360</v>
      </c>
      <c r="C40" s="15" t="s">
        <v>359</v>
      </c>
      <c r="D40" s="14" t="s">
        <v>39</v>
      </c>
      <c r="E40" s="27" t="s">
        <v>340</v>
      </c>
      <c r="F40" s="12">
        <v>1</v>
      </c>
      <c r="G40" s="11">
        <f>VLOOKUP(B40,[1]Лист1!$A$2:$E$149,5,0)</f>
        <v>10058.299999999999</v>
      </c>
    </row>
    <row r="41" spans="2:7" ht="30" x14ac:dyDescent="0.25">
      <c r="B41" s="14" t="s">
        <v>358</v>
      </c>
      <c r="C41" s="15" t="s">
        <v>357</v>
      </c>
      <c r="D41" s="14" t="s">
        <v>39</v>
      </c>
      <c r="E41" s="27" t="s">
        <v>340</v>
      </c>
      <c r="F41" s="12">
        <v>2</v>
      </c>
      <c r="G41" s="11">
        <f>VLOOKUP(B41,[1]Лист1!$A$2:$E$149,5,0)</f>
        <v>132533.4</v>
      </c>
    </row>
    <row r="42" spans="2:7" ht="30" x14ac:dyDescent="0.25">
      <c r="B42" s="14" t="s">
        <v>356</v>
      </c>
      <c r="C42" s="15" t="s">
        <v>355</v>
      </c>
      <c r="D42" s="14" t="s">
        <v>39</v>
      </c>
      <c r="E42" s="27" t="s">
        <v>340</v>
      </c>
      <c r="F42" s="12">
        <v>1</v>
      </c>
      <c r="G42" s="11">
        <f>VLOOKUP(B42,[1]Лист1!$A$2:$E$149,5,0)</f>
        <v>66266.7</v>
      </c>
    </row>
    <row r="43" spans="2:7" ht="30" x14ac:dyDescent="0.25">
      <c r="B43" s="14" t="s">
        <v>354</v>
      </c>
      <c r="C43" s="15" t="s">
        <v>353</v>
      </c>
      <c r="D43" s="14" t="s">
        <v>39</v>
      </c>
      <c r="E43" s="27" t="s">
        <v>340</v>
      </c>
      <c r="F43" s="12">
        <v>1</v>
      </c>
      <c r="G43" s="11">
        <f>VLOOKUP(B43,[1]Лист1!$A$2:$E$149,5,0)</f>
        <v>66266.7</v>
      </c>
    </row>
    <row r="44" spans="2:7" ht="30" x14ac:dyDescent="0.25">
      <c r="B44" s="14" t="s">
        <v>352</v>
      </c>
      <c r="C44" s="15" t="s">
        <v>351</v>
      </c>
      <c r="D44" s="14" t="s">
        <v>39</v>
      </c>
      <c r="E44" s="27" t="s">
        <v>340</v>
      </c>
      <c r="F44" s="12">
        <v>1</v>
      </c>
      <c r="G44" s="11">
        <f>VLOOKUP(B44,[1]Лист1!$A$2:$E$149,5,0)</f>
        <v>7100</v>
      </c>
    </row>
    <row r="45" spans="2:7" ht="30" x14ac:dyDescent="0.25">
      <c r="B45" s="14" t="s">
        <v>350</v>
      </c>
      <c r="C45" s="15" t="s">
        <v>349</v>
      </c>
      <c r="D45" s="14" t="s">
        <v>39</v>
      </c>
      <c r="E45" s="27" t="s">
        <v>340</v>
      </c>
      <c r="F45" s="12">
        <v>1</v>
      </c>
      <c r="G45" s="11">
        <f>VLOOKUP(B45,[1]Лист1!$A$2:$E$149,5,0)</f>
        <v>43073.3</v>
      </c>
    </row>
    <row r="46" spans="2:7" ht="30" x14ac:dyDescent="0.25">
      <c r="B46" s="14" t="s">
        <v>348</v>
      </c>
      <c r="C46" s="15" t="s">
        <v>347</v>
      </c>
      <c r="D46" s="14" t="s">
        <v>39</v>
      </c>
      <c r="E46" s="27" t="s">
        <v>340</v>
      </c>
      <c r="F46" s="12">
        <v>2</v>
      </c>
      <c r="G46" s="11">
        <f>VLOOKUP(B46,[1]Лист1!$A$2:$E$149,5,0)</f>
        <v>127563.4</v>
      </c>
    </row>
    <row r="47" spans="2:7" ht="30" x14ac:dyDescent="0.25">
      <c r="B47" s="14" t="s">
        <v>346</v>
      </c>
      <c r="C47" s="15" t="s">
        <v>345</v>
      </c>
      <c r="D47" s="14" t="s">
        <v>39</v>
      </c>
      <c r="E47" s="27" t="s">
        <v>340</v>
      </c>
      <c r="F47" s="12">
        <v>1</v>
      </c>
      <c r="G47" s="11">
        <f>VLOOKUP(B47,[1]Лист1!$A$2:$E$149,5,0)</f>
        <v>87685</v>
      </c>
    </row>
    <row r="48" spans="2:7" ht="30" x14ac:dyDescent="0.25">
      <c r="B48" s="14" t="s">
        <v>344</v>
      </c>
      <c r="C48" s="15" t="s">
        <v>343</v>
      </c>
      <c r="D48" s="14" t="s">
        <v>39</v>
      </c>
      <c r="E48" s="27" t="s">
        <v>340</v>
      </c>
      <c r="F48" s="12">
        <v>1</v>
      </c>
      <c r="G48" s="11">
        <f>VLOOKUP(B48,[1]Лист1!$A$2:$E$149,5,0)</f>
        <v>69816.7</v>
      </c>
    </row>
    <row r="49" spans="2:7" ht="30" x14ac:dyDescent="0.25">
      <c r="B49" s="14" t="s">
        <v>342</v>
      </c>
      <c r="C49" s="15" t="s">
        <v>341</v>
      </c>
      <c r="D49" s="14" t="s">
        <v>39</v>
      </c>
      <c r="E49" s="27" t="s">
        <v>340</v>
      </c>
      <c r="F49" s="12">
        <v>1</v>
      </c>
      <c r="G49" s="11">
        <f>VLOOKUP(B49,[1]Лист1!$A$2:$E$149,5,0)</f>
        <v>28636.7</v>
      </c>
    </row>
    <row r="50" spans="2:7" ht="25.5" x14ac:dyDescent="0.25">
      <c r="B50" s="14" t="s">
        <v>339</v>
      </c>
      <c r="C50" s="15" t="s">
        <v>338</v>
      </c>
      <c r="D50" s="14" t="s">
        <v>39</v>
      </c>
      <c r="E50" s="13" t="s">
        <v>337</v>
      </c>
      <c r="F50" s="12">
        <v>1</v>
      </c>
      <c r="G50" s="11">
        <f>VLOOKUP(B50,[1]Лист1!$A$2:$E$149,5,0)</f>
        <v>188</v>
      </c>
    </row>
    <row r="51" spans="2:7" ht="38.25" x14ac:dyDescent="0.25">
      <c r="B51" s="14" t="s">
        <v>336</v>
      </c>
      <c r="C51" s="15" t="s">
        <v>335</v>
      </c>
      <c r="D51" s="14" t="s">
        <v>39</v>
      </c>
      <c r="E51" s="13" t="s">
        <v>334</v>
      </c>
      <c r="F51" s="12">
        <v>4</v>
      </c>
      <c r="G51" s="11">
        <f>VLOOKUP(B51,[1]Лист1!$A$2:$E$149,5,0)</f>
        <v>19375</v>
      </c>
    </row>
    <row r="52" spans="2:7" ht="38.25" x14ac:dyDescent="0.25">
      <c r="B52" s="14" t="s">
        <v>333</v>
      </c>
      <c r="C52" s="15" t="s">
        <v>332</v>
      </c>
      <c r="D52" s="14" t="s">
        <v>39</v>
      </c>
      <c r="E52" s="13" t="s">
        <v>331</v>
      </c>
      <c r="F52" s="12">
        <v>5</v>
      </c>
      <c r="G52" s="11">
        <f>VLOOKUP(B52,[1]Лист1!$A$2:$E$149,5,0)</f>
        <v>3147.7</v>
      </c>
    </row>
    <row r="53" spans="2:7" ht="25.5" x14ac:dyDescent="0.25">
      <c r="B53" s="14" t="s">
        <v>330</v>
      </c>
      <c r="C53" s="15" t="s">
        <v>329</v>
      </c>
      <c r="D53" s="14" t="s">
        <v>39</v>
      </c>
      <c r="E53" s="13" t="s">
        <v>328</v>
      </c>
      <c r="F53" s="12">
        <v>1</v>
      </c>
      <c r="G53" s="11">
        <f>VLOOKUP(B53,[1]Лист1!$A$2:$E$149,5,0)</f>
        <v>3250</v>
      </c>
    </row>
    <row r="54" spans="2:7" ht="25.5" x14ac:dyDescent="0.25">
      <c r="B54" s="14" t="s">
        <v>327</v>
      </c>
      <c r="C54" s="15" t="s">
        <v>326</v>
      </c>
      <c r="D54" s="14" t="s">
        <v>39</v>
      </c>
      <c r="E54" s="13" t="s">
        <v>325</v>
      </c>
      <c r="F54" s="12">
        <v>8</v>
      </c>
      <c r="G54" s="11">
        <f>VLOOKUP(B54,[1]Лист1!$A$2:$E$149,5,0)</f>
        <v>33846.67</v>
      </c>
    </row>
    <row r="55" spans="2:7" ht="25.5" x14ac:dyDescent="0.25">
      <c r="B55" s="14" t="s">
        <v>324</v>
      </c>
      <c r="C55" s="15" t="s">
        <v>323</v>
      </c>
      <c r="D55" s="14" t="s">
        <v>39</v>
      </c>
      <c r="E55" s="22" t="s">
        <v>322</v>
      </c>
      <c r="F55" s="12">
        <v>10</v>
      </c>
      <c r="G55" s="11">
        <f>VLOOKUP(B55,[1]Лист1!$A$2:$E$149,5,0)</f>
        <v>42308.33</v>
      </c>
    </row>
    <row r="56" spans="2:7" ht="25.5" x14ac:dyDescent="0.25">
      <c r="B56" s="14" t="s">
        <v>321</v>
      </c>
      <c r="C56" s="15" t="s">
        <v>320</v>
      </c>
      <c r="D56" s="14" t="s">
        <v>39</v>
      </c>
      <c r="E56" s="13" t="s">
        <v>319</v>
      </c>
      <c r="F56" s="12">
        <v>4</v>
      </c>
      <c r="G56" s="11">
        <f>VLOOKUP(B56,[1]Лист1!$A$2:$E$149,5,0)</f>
        <v>30366.67</v>
      </c>
    </row>
    <row r="57" spans="2:7" ht="25.5" x14ac:dyDescent="0.25">
      <c r="B57" s="14" t="s">
        <v>318</v>
      </c>
      <c r="C57" s="15" t="s">
        <v>317</v>
      </c>
      <c r="D57" s="14" t="s">
        <v>39</v>
      </c>
      <c r="E57" s="13" t="s">
        <v>316</v>
      </c>
      <c r="F57" s="12">
        <v>5</v>
      </c>
      <c r="G57" s="11">
        <f>VLOOKUP(B57,[1]Лист1!$A$2:$E$149,5,0)</f>
        <v>37958.33</v>
      </c>
    </row>
    <row r="58" spans="2:7" ht="30" x14ac:dyDescent="0.25">
      <c r="B58" s="14" t="s">
        <v>315</v>
      </c>
      <c r="C58" s="15" t="s">
        <v>314</v>
      </c>
      <c r="D58" s="14" t="s">
        <v>39</v>
      </c>
      <c r="E58" s="27" t="s">
        <v>313</v>
      </c>
      <c r="F58" s="12">
        <v>2</v>
      </c>
      <c r="G58" s="11">
        <f>VLOOKUP(B58,[1]Лист1!$A$2:$E$149,5,0)</f>
        <v>56120</v>
      </c>
    </row>
    <row r="59" spans="2:7" ht="38.25" x14ac:dyDescent="0.25">
      <c r="B59" s="14" t="s">
        <v>312</v>
      </c>
      <c r="C59" s="15" t="s">
        <v>311</v>
      </c>
      <c r="D59" s="14" t="s">
        <v>39</v>
      </c>
      <c r="E59" s="13" t="s">
        <v>310</v>
      </c>
      <c r="F59" s="12">
        <v>3</v>
      </c>
      <c r="G59" s="11">
        <f>VLOOKUP(B59,[1]Лист1!$A$2:$E$149,5,0)</f>
        <v>7826.25</v>
      </c>
    </row>
    <row r="60" spans="2:7" ht="25.5" x14ac:dyDescent="0.25">
      <c r="B60" s="14" t="s">
        <v>309</v>
      </c>
      <c r="C60" s="15" t="s">
        <v>308</v>
      </c>
      <c r="D60" s="14" t="s">
        <v>39</v>
      </c>
      <c r="E60" s="13" t="s">
        <v>307</v>
      </c>
      <c r="F60" s="12">
        <v>1</v>
      </c>
      <c r="G60" s="11">
        <f>VLOOKUP(B60,[1]Лист1!$A$2:$E$149,5,0)</f>
        <v>1458.33</v>
      </c>
    </row>
    <row r="61" spans="2:7" ht="25.5" x14ac:dyDescent="0.25">
      <c r="B61" s="14" t="s">
        <v>306</v>
      </c>
      <c r="C61" s="15" t="s">
        <v>305</v>
      </c>
      <c r="D61" s="14" t="s">
        <v>39</v>
      </c>
      <c r="E61" s="13" t="s">
        <v>304</v>
      </c>
      <c r="F61" s="12">
        <v>2</v>
      </c>
      <c r="G61" s="11">
        <f>VLOOKUP(B61,[1]Лист1!$A$2:$E$149,5,0)</f>
        <v>12666.67</v>
      </c>
    </row>
    <row r="62" spans="2:7" ht="25.5" x14ac:dyDescent="0.25">
      <c r="B62" s="14" t="s">
        <v>303</v>
      </c>
      <c r="C62" s="15" t="s">
        <v>302</v>
      </c>
      <c r="D62" s="14" t="s">
        <v>39</v>
      </c>
      <c r="E62" s="13" t="s">
        <v>301</v>
      </c>
      <c r="F62" s="12">
        <v>5</v>
      </c>
      <c r="G62" s="11">
        <f>VLOOKUP(B62,[1]Лист1!$A$2:$E$149,5,0)</f>
        <v>7083.34</v>
      </c>
    </row>
    <row r="63" spans="2:7" ht="25.5" x14ac:dyDescent="0.25">
      <c r="B63" s="14" t="s">
        <v>300</v>
      </c>
      <c r="C63" s="15" t="s">
        <v>299</v>
      </c>
      <c r="D63" s="14" t="s">
        <v>39</v>
      </c>
      <c r="E63" s="13" t="s">
        <v>298</v>
      </c>
      <c r="F63" s="12">
        <v>1</v>
      </c>
      <c r="G63" s="11">
        <f>VLOOKUP(B63,[1]Лист1!$A$2:$E$149,5,0)</f>
        <v>689.3</v>
      </c>
    </row>
    <row r="64" spans="2:7" ht="25.5" x14ac:dyDescent="0.25">
      <c r="B64" s="14" t="s">
        <v>297</v>
      </c>
      <c r="C64" s="15" t="s">
        <v>296</v>
      </c>
      <c r="D64" s="14" t="s">
        <v>39</v>
      </c>
      <c r="E64" s="13" t="s">
        <v>295</v>
      </c>
      <c r="F64" s="12">
        <v>1</v>
      </c>
      <c r="G64" s="11">
        <f>VLOOKUP(B64,[1]Лист1!$A$2:$E$149,5,0)</f>
        <v>265</v>
      </c>
    </row>
    <row r="65" spans="2:7" ht="25.5" x14ac:dyDescent="0.25">
      <c r="B65" s="14" t="s">
        <v>294</v>
      </c>
      <c r="C65" s="15" t="s">
        <v>293</v>
      </c>
      <c r="D65" s="14" t="s">
        <v>39</v>
      </c>
      <c r="E65" s="13" t="s">
        <v>292</v>
      </c>
      <c r="F65" s="12">
        <v>20</v>
      </c>
      <c r="G65" s="11">
        <f>VLOOKUP(B65,[1]Лист1!$A$2:$E$149,5,0)</f>
        <v>2000</v>
      </c>
    </row>
    <row r="66" spans="2:7" ht="25.5" x14ac:dyDescent="0.25">
      <c r="B66" s="14" t="s">
        <v>291</v>
      </c>
      <c r="C66" s="15" t="s">
        <v>290</v>
      </c>
      <c r="D66" s="14" t="s">
        <v>39</v>
      </c>
      <c r="E66" s="13" t="s">
        <v>289</v>
      </c>
      <c r="F66" s="12">
        <v>2</v>
      </c>
      <c r="G66" s="11">
        <f>VLOOKUP(B66,[1]Лист1!$A$2:$E$149,5,0)</f>
        <v>481.3</v>
      </c>
    </row>
    <row r="67" spans="2:7" ht="38.25" x14ac:dyDescent="0.25">
      <c r="B67" s="14" t="s">
        <v>288</v>
      </c>
      <c r="C67" s="15" t="s">
        <v>287</v>
      </c>
      <c r="D67" s="14" t="s">
        <v>39</v>
      </c>
      <c r="E67" s="13" t="s">
        <v>286</v>
      </c>
      <c r="F67" s="12">
        <v>2</v>
      </c>
      <c r="G67" s="11">
        <f>VLOOKUP(B67,[1]Лист1!$A$2:$E$149,5,0)</f>
        <v>7140</v>
      </c>
    </row>
    <row r="68" spans="2:7" ht="25.5" x14ac:dyDescent="0.25">
      <c r="B68" s="14" t="s">
        <v>285</v>
      </c>
      <c r="C68" s="15" t="s">
        <v>284</v>
      </c>
      <c r="D68" s="14" t="s">
        <v>39</v>
      </c>
      <c r="E68" s="13" t="s">
        <v>283</v>
      </c>
      <c r="F68" s="12">
        <v>7</v>
      </c>
      <c r="G68" s="11">
        <f>VLOOKUP(B68,[1]Лист1!$A$2:$E$149,5,0)</f>
        <v>730.1</v>
      </c>
    </row>
    <row r="69" spans="2:7" ht="25.5" x14ac:dyDescent="0.25">
      <c r="B69" s="14" t="s">
        <v>282</v>
      </c>
      <c r="C69" s="15" t="s">
        <v>281</v>
      </c>
      <c r="D69" s="14" t="s">
        <v>39</v>
      </c>
      <c r="E69" s="13" t="s">
        <v>280</v>
      </c>
      <c r="F69" s="12">
        <v>2</v>
      </c>
      <c r="G69" s="11">
        <f>VLOOKUP(B69,[1]Лист1!$A$2:$E$149,5,0)</f>
        <v>502.34</v>
      </c>
    </row>
    <row r="70" spans="2:7" ht="25.5" x14ac:dyDescent="0.25">
      <c r="B70" s="14" t="s">
        <v>279</v>
      </c>
      <c r="C70" s="15" t="s">
        <v>278</v>
      </c>
      <c r="D70" s="14" t="s">
        <v>39</v>
      </c>
      <c r="E70" s="13" t="s">
        <v>277</v>
      </c>
      <c r="F70" s="12">
        <v>1</v>
      </c>
      <c r="G70" s="11">
        <f>VLOOKUP(B70,[1]Лист1!$A$2:$E$149,5,0)</f>
        <v>390.5</v>
      </c>
    </row>
    <row r="71" spans="2:7" ht="25.5" x14ac:dyDescent="0.25">
      <c r="B71" s="14" t="s">
        <v>276</v>
      </c>
      <c r="C71" s="15" t="s">
        <v>275</v>
      </c>
      <c r="D71" s="14" t="s">
        <v>39</v>
      </c>
      <c r="E71" s="13" t="s">
        <v>274</v>
      </c>
      <c r="F71" s="12">
        <v>1</v>
      </c>
      <c r="G71" s="11">
        <f>VLOOKUP(B71,[1]Лист1!$A$2:$E$149,5,0)</f>
        <v>416</v>
      </c>
    </row>
    <row r="72" spans="2:7" ht="25.5" x14ac:dyDescent="0.25">
      <c r="B72" s="14" t="s">
        <v>273</v>
      </c>
      <c r="C72" s="15" t="s">
        <v>272</v>
      </c>
      <c r="D72" s="14" t="s">
        <v>39</v>
      </c>
      <c r="E72" s="13" t="s">
        <v>271</v>
      </c>
      <c r="F72" s="12">
        <v>16</v>
      </c>
      <c r="G72" s="11">
        <f>VLOOKUP(B72,[1]Лист1!$A$2:$E$149,5,0)</f>
        <v>29733.34</v>
      </c>
    </row>
    <row r="73" spans="2:7" ht="25.5" x14ac:dyDescent="0.25">
      <c r="B73" s="14" t="s">
        <v>270</v>
      </c>
      <c r="C73" s="15" t="s">
        <v>269</v>
      </c>
      <c r="D73" s="14" t="s">
        <v>39</v>
      </c>
      <c r="E73" s="13" t="s">
        <v>268</v>
      </c>
      <c r="F73" s="12">
        <v>7</v>
      </c>
      <c r="G73" s="11">
        <f>VLOOKUP(B73,[1]Лист1!$A$2:$E$149,5,0)</f>
        <v>197.19</v>
      </c>
    </row>
    <row r="74" spans="2:7" ht="25.5" x14ac:dyDescent="0.25">
      <c r="B74" s="14" t="s">
        <v>267</v>
      </c>
      <c r="C74" s="15" t="s">
        <v>266</v>
      </c>
      <c r="D74" s="14" t="s">
        <v>39</v>
      </c>
      <c r="E74" s="13" t="s">
        <v>265</v>
      </c>
      <c r="F74" s="12">
        <v>1</v>
      </c>
      <c r="G74" s="11">
        <f>VLOOKUP(B74,[1]Лист1!$A$2:$E$149,5,0)</f>
        <v>53.8</v>
      </c>
    </row>
    <row r="75" spans="2:7" ht="30" x14ac:dyDescent="0.25">
      <c r="B75" s="14" t="s">
        <v>264</v>
      </c>
      <c r="C75" s="15" t="s">
        <v>263</v>
      </c>
      <c r="D75" s="14" t="s">
        <v>39</v>
      </c>
      <c r="E75" s="27" t="s">
        <v>262</v>
      </c>
      <c r="F75" s="12">
        <v>5</v>
      </c>
      <c r="G75" s="11">
        <f>VLOOKUP(B75,[1]Лист1!$A$2:$E$149,5,0)</f>
        <v>208.3</v>
      </c>
    </row>
    <row r="76" spans="2:7" ht="25.5" x14ac:dyDescent="0.25">
      <c r="B76" s="14" t="s">
        <v>261</v>
      </c>
      <c r="C76" s="15" t="s">
        <v>260</v>
      </c>
      <c r="D76" s="14" t="s">
        <v>39</v>
      </c>
      <c r="E76" s="13" t="s">
        <v>259</v>
      </c>
      <c r="F76" s="12">
        <v>1</v>
      </c>
      <c r="G76" s="11">
        <f>VLOOKUP(B76,[1]Лист1!$A$2:$E$149,5,0)</f>
        <v>11.8</v>
      </c>
    </row>
    <row r="77" spans="2:7" ht="25.5" x14ac:dyDescent="0.25">
      <c r="B77" s="14" t="s">
        <v>258</v>
      </c>
      <c r="C77" s="15" t="s">
        <v>257</v>
      </c>
      <c r="D77" s="14" t="s">
        <v>39</v>
      </c>
      <c r="E77" s="13" t="s">
        <v>256</v>
      </c>
      <c r="F77" s="12">
        <v>7</v>
      </c>
      <c r="G77" s="11">
        <f>VLOOKUP(B77,[1]Лист1!$A$2:$E$149,5,0)</f>
        <v>407.45</v>
      </c>
    </row>
    <row r="78" spans="2:7" ht="25.5" x14ac:dyDescent="0.25">
      <c r="B78" s="14" t="s">
        <v>255</v>
      </c>
      <c r="C78" s="15" t="s">
        <v>254</v>
      </c>
      <c r="D78" s="14" t="s">
        <v>39</v>
      </c>
      <c r="E78" s="13" t="s">
        <v>253</v>
      </c>
      <c r="F78" s="12">
        <v>3</v>
      </c>
      <c r="G78" s="11">
        <f>VLOOKUP(B78,[1]Лист1!$A$2:$E$149,5,0)</f>
        <v>223.5</v>
      </c>
    </row>
    <row r="79" spans="2:7" ht="25.5" x14ac:dyDescent="0.25">
      <c r="B79" s="14" t="s">
        <v>252</v>
      </c>
      <c r="C79" s="15" t="s">
        <v>251</v>
      </c>
      <c r="D79" s="14" t="s">
        <v>39</v>
      </c>
      <c r="E79" s="13" t="s">
        <v>250</v>
      </c>
      <c r="F79" s="12">
        <v>200</v>
      </c>
      <c r="G79" s="11">
        <f>VLOOKUP(B79,[1]Лист1!$A$2:$E$149,5,0)</f>
        <v>14200</v>
      </c>
    </row>
    <row r="80" spans="2:7" ht="25.5" x14ac:dyDescent="0.25">
      <c r="B80" s="14" t="s">
        <v>249</v>
      </c>
      <c r="C80" s="15" t="s">
        <v>248</v>
      </c>
      <c r="D80" s="14" t="s">
        <v>39</v>
      </c>
      <c r="E80" s="13" t="s">
        <v>247</v>
      </c>
      <c r="F80" s="12">
        <v>1</v>
      </c>
      <c r="G80" s="11">
        <f>VLOOKUP(B80,[1]Лист1!$A$2:$E$149,5,0)</f>
        <v>20666.66</v>
      </c>
    </row>
    <row r="81" spans="2:7" ht="38.25" x14ac:dyDescent="0.25">
      <c r="B81" s="14" t="s">
        <v>246</v>
      </c>
      <c r="C81" s="15" t="s">
        <v>245</v>
      </c>
      <c r="D81" s="14" t="s">
        <v>39</v>
      </c>
      <c r="E81" s="13" t="s">
        <v>244</v>
      </c>
      <c r="F81" s="12">
        <v>2</v>
      </c>
      <c r="G81" s="11">
        <f>VLOOKUP(B81,[1]Лист1!$A$2:$E$149,5,0)</f>
        <v>14833.33</v>
      </c>
    </row>
    <row r="82" spans="2:7" ht="38.25" x14ac:dyDescent="0.25">
      <c r="B82" s="14" t="s">
        <v>243</v>
      </c>
      <c r="C82" s="15" t="s">
        <v>242</v>
      </c>
      <c r="D82" s="14" t="s">
        <v>39</v>
      </c>
      <c r="E82" s="13" t="s">
        <v>241</v>
      </c>
      <c r="F82" s="12">
        <v>3</v>
      </c>
      <c r="G82" s="11">
        <f>VLOOKUP(B82,[1]Лист1!$A$2:$E$149,5,0)</f>
        <v>21000</v>
      </c>
    </row>
    <row r="83" spans="2:7" ht="38.25" x14ac:dyDescent="0.25">
      <c r="B83" s="14" t="s">
        <v>240</v>
      </c>
      <c r="C83" s="15" t="s">
        <v>239</v>
      </c>
      <c r="D83" s="14" t="s">
        <v>39</v>
      </c>
      <c r="E83" s="13" t="s">
        <v>238</v>
      </c>
      <c r="F83" s="12">
        <v>3</v>
      </c>
      <c r="G83" s="11">
        <f>VLOOKUP(B83,[1]Лист1!$A$2:$E$149,5,0)</f>
        <v>21000</v>
      </c>
    </row>
    <row r="84" spans="2:7" ht="25.5" x14ac:dyDescent="0.25">
      <c r="B84" s="14" t="s">
        <v>237</v>
      </c>
      <c r="C84" s="15" t="s">
        <v>236</v>
      </c>
      <c r="D84" s="14" t="s">
        <v>39</v>
      </c>
      <c r="E84" s="13" t="s">
        <v>235</v>
      </c>
      <c r="F84" s="12">
        <v>4</v>
      </c>
      <c r="G84" s="11">
        <f>VLOOKUP(B84,[1]Лист1!$A$2:$E$149,5,0)</f>
        <v>30508.47</v>
      </c>
    </row>
    <row r="85" spans="2:7" ht="25.5" x14ac:dyDescent="0.25">
      <c r="B85" s="14" t="s">
        <v>234</v>
      </c>
      <c r="C85" s="15" t="s">
        <v>233</v>
      </c>
      <c r="D85" s="14" t="s">
        <v>39</v>
      </c>
      <c r="E85" s="13" t="s">
        <v>232</v>
      </c>
      <c r="F85" s="12">
        <v>2</v>
      </c>
      <c r="G85" s="11">
        <f>VLOOKUP(B85,[1]Лист1!$A$2:$E$149,5,0)</f>
        <v>366.67</v>
      </c>
    </row>
    <row r="86" spans="2:7" ht="38.25" x14ac:dyDescent="0.25">
      <c r="B86" s="14" t="s">
        <v>231</v>
      </c>
      <c r="C86" s="15" t="s">
        <v>230</v>
      </c>
      <c r="D86" s="14" t="s">
        <v>39</v>
      </c>
      <c r="E86" s="13" t="s">
        <v>229</v>
      </c>
      <c r="F86" s="12">
        <v>8</v>
      </c>
      <c r="G86" s="11">
        <f>VLOOKUP(B86,[1]Лист1!$A$2:$E$149,5,0)</f>
        <v>2347.33</v>
      </c>
    </row>
    <row r="87" spans="2:7" ht="25.5" x14ac:dyDescent="0.25">
      <c r="B87" s="14" t="s">
        <v>228</v>
      </c>
      <c r="C87" s="15" t="s">
        <v>227</v>
      </c>
      <c r="D87" s="14" t="s">
        <v>39</v>
      </c>
      <c r="E87" s="13" t="s">
        <v>226</v>
      </c>
      <c r="F87" s="12">
        <v>20</v>
      </c>
      <c r="G87" s="11">
        <f>VLOOKUP(B87,[1]Лист1!$A$2:$E$149,5,0)</f>
        <v>3550</v>
      </c>
    </row>
    <row r="88" spans="2:7" ht="25.5" x14ac:dyDescent="0.25">
      <c r="B88" s="14" t="s">
        <v>225</v>
      </c>
      <c r="C88" s="15" t="s">
        <v>224</v>
      </c>
      <c r="D88" s="14" t="s">
        <v>39</v>
      </c>
      <c r="E88" s="13" t="s">
        <v>223</v>
      </c>
      <c r="F88" s="12">
        <v>1</v>
      </c>
      <c r="G88" s="11">
        <f>VLOOKUP(B88,[1]Лист1!$A$2:$E$149,5,0)</f>
        <v>2875</v>
      </c>
    </row>
    <row r="89" spans="2:7" ht="25.5" x14ac:dyDescent="0.25">
      <c r="B89" s="14" t="s">
        <v>222</v>
      </c>
      <c r="C89" s="15" t="s">
        <v>221</v>
      </c>
      <c r="D89" s="14" t="s">
        <v>39</v>
      </c>
      <c r="E89" s="22" t="s">
        <v>220</v>
      </c>
      <c r="F89" s="12">
        <v>2</v>
      </c>
      <c r="G89" s="11">
        <f>VLOOKUP(B89,[1]Лист1!$A$2:$E$149,5,0)</f>
        <v>9166.67</v>
      </c>
    </row>
    <row r="90" spans="2:7" ht="25.5" x14ac:dyDescent="0.25">
      <c r="B90" s="14" t="s">
        <v>219</v>
      </c>
      <c r="C90" s="15" t="s">
        <v>218</v>
      </c>
      <c r="D90" s="14" t="s">
        <v>39</v>
      </c>
      <c r="E90" s="13" t="s">
        <v>217</v>
      </c>
      <c r="F90" s="12">
        <v>8</v>
      </c>
      <c r="G90" s="11">
        <f>VLOOKUP(B90,[1]Лист1!$A$2:$E$149,5,0)</f>
        <v>189.36</v>
      </c>
    </row>
    <row r="91" spans="2:7" ht="25.5" x14ac:dyDescent="0.25">
      <c r="B91" s="14" t="s">
        <v>216</v>
      </c>
      <c r="C91" s="15" t="s">
        <v>215</v>
      </c>
      <c r="D91" s="14" t="s">
        <v>39</v>
      </c>
      <c r="E91" s="13" t="s">
        <v>214</v>
      </c>
      <c r="F91" s="12">
        <v>1</v>
      </c>
      <c r="G91" s="11">
        <f>VLOOKUP(B91,[1]Лист1!$A$2:$E$149,5,0)</f>
        <v>679.25</v>
      </c>
    </row>
    <row r="92" spans="2:7" ht="25.5" x14ac:dyDescent="0.25">
      <c r="B92" s="14" t="s">
        <v>213</v>
      </c>
      <c r="C92" s="15" t="s">
        <v>212</v>
      </c>
      <c r="D92" s="14" t="s">
        <v>39</v>
      </c>
      <c r="E92" s="13" t="s">
        <v>211</v>
      </c>
      <c r="F92" s="12">
        <v>2</v>
      </c>
      <c r="G92" s="11">
        <f>VLOOKUP(B92,[1]Лист1!$A$2:$E$149,5,0)</f>
        <v>390.66</v>
      </c>
    </row>
    <row r="93" spans="2:7" ht="25.5" x14ac:dyDescent="0.25">
      <c r="B93" s="14" t="s">
        <v>210</v>
      </c>
      <c r="C93" s="15" t="s">
        <v>209</v>
      </c>
      <c r="D93" s="14" t="s">
        <v>39</v>
      </c>
      <c r="E93" s="13" t="s">
        <v>208</v>
      </c>
      <c r="F93" s="12">
        <v>1</v>
      </c>
      <c r="G93" s="11">
        <f>VLOOKUP(B93,[1]Лист1!$A$2:$E$149,5,0)</f>
        <v>3379.33</v>
      </c>
    </row>
    <row r="94" spans="2:7" ht="25.5" x14ac:dyDescent="0.25">
      <c r="B94" s="14" t="s">
        <v>207</v>
      </c>
      <c r="C94" s="15" t="s">
        <v>206</v>
      </c>
      <c r="D94" s="14" t="s">
        <v>39</v>
      </c>
      <c r="E94" s="13" t="s">
        <v>205</v>
      </c>
      <c r="F94" s="12">
        <v>1</v>
      </c>
      <c r="G94" s="11">
        <f>VLOOKUP(B94,[1]Лист1!$A$2:$E$149,5,0)</f>
        <v>147.80000000000001</v>
      </c>
    </row>
    <row r="95" spans="2:7" ht="38.25" x14ac:dyDescent="0.25">
      <c r="B95" s="14" t="s">
        <v>204</v>
      </c>
      <c r="C95" s="15" t="s">
        <v>203</v>
      </c>
      <c r="D95" s="14" t="s">
        <v>39</v>
      </c>
      <c r="E95" s="13" t="s">
        <v>202</v>
      </c>
      <c r="F95" s="12">
        <v>11</v>
      </c>
      <c r="G95" s="11">
        <f>VLOOKUP(B95,[1]Лист1!$A$2:$E$149,5,0)</f>
        <v>2326.5</v>
      </c>
    </row>
    <row r="96" spans="2:7" ht="25.5" x14ac:dyDescent="0.25">
      <c r="B96" s="14" t="s">
        <v>201</v>
      </c>
      <c r="C96" s="15" t="s">
        <v>200</v>
      </c>
      <c r="D96" s="14" t="s">
        <v>39</v>
      </c>
      <c r="E96" s="13" t="s">
        <v>199</v>
      </c>
      <c r="F96" s="12">
        <v>4</v>
      </c>
      <c r="G96" s="11">
        <f>VLOOKUP(B96,[1]Лист1!$A$2:$E$149,5,0)</f>
        <v>677</v>
      </c>
    </row>
    <row r="97" spans="2:7" ht="25.5" x14ac:dyDescent="0.25">
      <c r="B97" s="14" t="s">
        <v>198</v>
      </c>
      <c r="C97" s="15" t="s">
        <v>197</v>
      </c>
      <c r="D97" s="14" t="s">
        <v>39</v>
      </c>
      <c r="E97" s="13" t="s">
        <v>196</v>
      </c>
      <c r="F97" s="12">
        <v>1</v>
      </c>
      <c r="G97" s="11">
        <f>VLOOKUP(B97,[1]Лист1!$A$2:$E$149,5,0)</f>
        <v>184.5</v>
      </c>
    </row>
    <row r="98" spans="2:7" ht="25.5" x14ac:dyDescent="0.25">
      <c r="B98" s="14" t="s">
        <v>195</v>
      </c>
      <c r="C98" s="26" t="s">
        <v>194</v>
      </c>
      <c r="D98" s="14" t="s">
        <v>193</v>
      </c>
      <c r="E98" s="25" t="s">
        <v>192</v>
      </c>
      <c r="F98" s="24">
        <v>3135</v>
      </c>
      <c r="G98" s="11">
        <v>1107715.5</v>
      </c>
    </row>
    <row r="99" spans="2:7" x14ac:dyDescent="0.25">
      <c r="G99" s="20">
        <f>SUM(G3:G98)</f>
        <v>2310913.2999999998</v>
      </c>
    </row>
  </sheetData>
  <hyperlinks>
    <hyperlink ref="E3" r:id="rId1" xr:uid="{055374D3-42F5-46B9-B64B-22A25725045D}"/>
    <hyperlink ref="E4" r:id="rId2" xr:uid="{4E020AD2-D558-4EAD-B536-DD9C76F4531C}"/>
    <hyperlink ref="E5" r:id="rId3" xr:uid="{F64474A4-A007-446C-B937-F1060D23FEB1}"/>
    <hyperlink ref="E6" r:id="rId4" xr:uid="{10CBEAF1-A7CE-443C-B5C0-7FBA8E031007}"/>
    <hyperlink ref="E7" r:id="rId5" xr:uid="{DD275262-13BA-4E55-80D2-8ED43CFDDD13}"/>
    <hyperlink ref="E8" r:id="rId6" xr:uid="{86715C58-F2BB-47DD-973F-68BB2C03E68B}"/>
    <hyperlink ref="E9" r:id="rId7" xr:uid="{38B3385C-2989-4A14-8BBD-2D8E4F3B8B25}"/>
    <hyperlink ref="E10" r:id="rId8" xr:uid="{4BCDB63F-18E1-4A32-A71E-3E21DADCC352}"/>
    <hyperlink ref="E11" r:id="rId9" xr:uid="{9408C436-FAF1-4915-9F31-B6781A8E7E3A}"/>
    <hyperlink ref="E13" r:id="rId10" xr:uid="{DE230ADD-B4DE-48A1-A4ED-238EB945E96A}"/>
    <hyperlink ref="E14" r:id="rId11" xr:uid="{B461925C-0E68-44FD-9CD1-C86058A7EF39}"/>
    <hyperlink ref="E15" r:id="rId12" xr:uid="{752354E8-1832-4A22-AE1F-0ED1F3F63B0C}"/>
    <hyperlink ref="E16" r:id="rId13" xr:uid="{2336B8C3-1D4B-4975-B5E0-C24FF93816EE}"/>
    <hyperlink ref="E17" r:id="rId14" xr:uid="{949955BC-EF66-4C5D-A9FC-8E637866C2C7}"/>
    <hyperlink ref="E18" r:id="rId15" xr:uid="{F3793101-7236-493E-A416-01F6B38F5FF7}"/>
    <hyperlink ref="E19" r:id="rId16" xr:uid="{5DFAE9D8-8076-4057-911A-CC6F44EC8425}"/>
    <hyperlink ref="E20" r:id="rId17" xr:uid="{17DEB62B-9D41-4CE6-B972-162446080AEE}"/>
    <hyperlink ref="E21" r:id="rId18" xr:uid="{39403944-E002-4BCE-84D6-D074E2099148}"/>
    <hyperlink ref="E22" r:id="rId19" xr:uid="{DA0E6900-4C39-4A00-9D12-FFAD7C6E757F}"/>
    <hyperlink ref="E23" r:id="rId20" xr:uid="{60BCF674-BC08-4095-B409-A04A8C22489A}"/>
    <hyperlink ref="E24" r:id="rId21" xr:uid="{9C8B4737-6E21-4917-AC93-B04B9A080A49}"/>
    <hyperlink ref="E25" r:id="rId22" xr:uid="{4EA86C3C-EFCF-4AC1-B1EF-14345FECF511}"/>
    <hyperlink ref="E26" r:id="rId23" xr:uid="{FB8A0959-4929-4AD8-A16B-729BA37B3AF9}"/>
    <hyperlink ref="E27" r:id="rId24" xr:uid="{FD9B54F9-E828-4B45-BEA6-275FB2E2054A}"/>
    <hyperlink ref="E28" r:id="rId25" xr:uid="{2C1DCC94-C41C-43F5-AAAF-17CBF3CA3179}"/>
    <hyperlink ref="E29" r:id="rId26" xr:uid="{102D8FAA-C2BF-4E38-986F-BB842C45B8F8}"/>
    <hyperlink ref="E30" r:id="rId27" xr:uid="{7864128F-220B-46A2-B786-79B67DD546E9}"/>
    <hyperlink ref="E31" r:id="rId28" xr:uid="{441668AA-2FD6-4BC3-9C74-C3B1BE1F26E0}"/>
    <hyperlink ref="E32" r:id="rId29" xr:uid="{EACA5528-77B0-4E5B-B0CF-47BB51E35D28}"/>
    <hyperlink ref="E33" r:id="rId30" xr:uid="{F152B76C-AAB8-40FB-B98F-9642A000FBDD}"/>
    <hyperlink ref="E35" r:id="rId31" xr:uid="{C44FD42D-C5D5-462E-AC33-2ECCFCAE7865}"/>
    <hyperlink ref="E36" r:id="rId32" xr:uid="{9B3BB8F8-81A7-4686-A175-0F9EED4C8304}"/>
    <hyperlink ref="E37" r:id="rId33" xr:uid="{7A4E03DE-08BD-48B4-BC41-653F785A549D}"/>
    <hyperlink ref="E39" r:id="rId34" xr:uid="{D7E8AA23-64A6-40B0-90E7-3AC0823FAED4}"/>
    <hyperlink ref="E50" r:id="rId35" xr:uid="{F69D25EB-C473-496A-A77A-E5042C3D0559}"/>
    <hyperlink ref="E51" r:id="rId36" xr:uid="{2900BE31-23AA-455B-B885-EA67B1E19623}"/>
    <hyperlink ref="E52" r:id="rId37" xr:uid="{BBF25F6A-8872-495A-8438-17F20DC13E13}"/>
    <hyperlink ref="E53" r:id="rId38" xr:uid="{D7399185-B964-44D4-8924-746099C3B6B8}"/>
    <hyperlink ref="E54" r:id="rId39" xr:uid="{3146A06F-6F4A-4578-9852-DB4A60348308}"/>
    <hyperlink ref="E55" r:id="rId40" xr:uid="{8E473CFF-4A91-4452-B80F-BBF14954E261}"/>
    <hyperlink ref="E56" r:id="rId41" xr:uid="{B4F680A2-E9CB-4963-ABC8-3A9C800B7F14}"/>
    <hyperlink ref="E57" r:id="rId42" xr:uid="{B8DFA1A2-2B9A-4D12-B225-D16D24D87855}"/>
    <hyperlink ref="E62" r:id="rId43" xr:uid="{B2CE3A0A-5438-4CE7-902F-BBFE35653ECB}"/>
    <hyperlink ref="E60" r:id="rId44" xr:uid="{26997AE9-0D0B-4FF6-9C6C-A0490BEDFE81}"/>
    <hyperlink ref="E59" r:id="rId45" xr:uid="{0F7CD599-2268-4029-A503-EEFA431F54FC}"/>
    <hyperlink ref="E63" r:id="rId46" xr:uid="{18FDADE0-9403-4BEC-872A-4DC82F6836A9}"/>
    <hyperlink ref="E64" r:id="rId47" xr:uid="{8790E2F4-E14B-4564-8D81-66CB1F352538}"/>
    <hyperlink ref="E65" r:id="rId48" xr:uid="{3981DAB8-0B2E-4657-A8C2-6FCD558FFA39}"/>
    <hyperlink ref="E67" r:id="rId49" xr:uid="{8768416A-43B1-4007-84CF-72CFEC45F705}"/>
    <hyperlink ref="E68" r:id="rId50" xr:uid="{4AC44AEF-6832-4FD1-9AE3-8DF71ADA3F43}"/>
    <hyperlink ref="E74" r:id="rId51" xr:uid="{D99D3719-053C-4811-843D-302CE2664931}"/>
    <hyperlink ref="E69" r:id="rId52" xr:uid="{4A64EC6E-4982-496B-A8E0-63469FD561A4}"/>
    <hyperlink ref="E70" r:id="rId53" xr:uid="{53BA4AC3-F9F7-4F95-80CC-C66E01278F72}"/>
    <hyperlink ref="E71" r:id="rId54" xr:uid="{C2AE8EDC-0A94-4147-8344-96ED9771B6FC}"/>
    <hyperlink ref="E72" r:id="rId55" xr:uid="{F3FE0BE1-C45D-4214-9789-E6B0EA36ECAA}"/>
    <hyperlink ref="E73" r:id="rId56" xr:uid="{53830FA0-F232-4833-BC00-A5D960B89A1D}"/>
    <hyperlink ref="E76" r:id="rId57" xr:uid="{F38F130A-DE6B-4AB6-AC51-A3EBFA67FB90}"/>
    <hyperlink ref="E77" r:id="rId58" xr:uid="{6960AEB0-1308-4DB8-9947-C0DB63E583A0}"/>
    <hyperlink ref="E78" r:id="rId59" xr:uid="{9E3F0E34-3F6C-4BB9-B9EA-247093BD8BB8}"/>
    <hyperlink ref="E79" r:id="rId60" xr:uid="{765D1B14-8976-4775-8C72-B21522ECB26F}"/>
    <hyperlink ref="E80" r:id="rId61" xr:uid="{04A420FB-F5D1-43B3-AB1B-3F6831BC92B9}"/>
    <hyperlink ref="E81" r:id="rId62" xr:uid="{6DDA3F5D-67C9-4418-A393-CC3E67009CE4}"/>
    <hyperlink ref="E82" r:id="rId63" xr:uid="{39040E87-843C-463A-A14A-5BA14EAC6989}"/>
    <hyperlink ref="E83" r:id="rId64" xr:uid="{4C65BF60-D6D7-4B9C-9C8A-824CAED1C618}"/>
    <hyperlink ref="E84" r:id="rId65" xr:uid="{B8E00F48-CC82-43C4-A79C-2D0CCB6FC81C}"/>
    <hyperlink ref="E85" r:id="rId66" xr:uid="{4F475B71-F358-4CD6-A28C-3141D2C50250}"/>
    <hyperlink ref="E86" r:id="rId67" xr:uid="{5D8CD76E-CCF7-4509-A978-07DD12DB85E1}"/>
    <hyperlink ref="E87" r:id="rId68" xr:uid="{005855E9-C604-4697-8051-29EF2C34F3DA}"/>
    <hyperlink ref="E88" r:id="rId69" xr:uid="{92FBDE27-8951-4307-90A0-5466839C0FB8}"/>
    <hyperlink ref="E89" r:id="rId70" xr:uid="{F3EB7D15-089B-45FB-9217-5896DC5B52C4}"/>
    <hyperlink ref="E90" r:id="rId71" xr:uid="{B19304C3-D559-49FF-9D6F-E961D8FD756D}"/>
    <hyperlink ref="E91" r:id="rId72" xr:uid="{DE988BE8-48C9-4CE7-8D72-232484E6E263}"/>
    <hyperlink ref="E92" r:id="rId73" xr:uid="{54AC2AD3-10C6-40D5-9765-DF0D7C15581A}"/>
    <hyperlink ref="E93" r:id="rId74" xr:uid="{9423A26C-DE14-4972-A76E-3374F944D55E}"/>
    <hyperlink ref="E94" r:id="rId75" xr:uid="{733FA956-ED7A-4C00-A794-D61195E15015}"/>
    <hyperlink ref="E95" r:id="rId76" xr:uid="{27A12812-2583-467D-913F-C8C3F0EE51DB}"/>
    <hyperlink ref="E96" r:id="rId77" xr:uid="{E6A199F0-BA03-43A2-9311-2D46EBF5EEB0}"/>
    <hyperlink ref="E97" r:id="rId78" xr:uid="{61D5362D-67BF-408B-9938-FCF179C09810}"/>
    <hyperlink ref="E58" r:id="rId79" xr:uid="{09EFAB1A-256D-4AF4-865F-D113CFBB64DC}"/>
    <hyperlink ref="E38" r:id="rId80" xr:uid="{AD75B806-4B66-4CA0-B1BF-FB2D61338FA8}"/>
    <hyperlink ref="E75" r:id="rId81" xr:uid="{6575D5C5-10F8-4F4D-9049-8797BB6D6237}"/>
    <hyperlink ref="E40" r:id="rId82" xr:uid="{D8544F86-0DE3-4109-83AC-A09990D554F5}"/>
    <hyperlink ref="E41" r:id="rId83" xr:uid="{DBF9320F-82CF-4B75-BED2-7E1334E02EC6}"/>
    <hyperlink ref="E42" r:id="rId84" xr:uid="{791115B0-3DF4-4CBD-AC0C-D4118F45938E}"/>
    <hyperlink ref="E43" r:id="rId85" xr:uid="{1CF3F1D7-E278-4CD0-9733-34911115CF2A}"/>
    <hyperlink ref="E44" r:id="rId86" xr:uid="{4EC3D0A5-3FB9-4C5B-A657-7D6FE3BDE383}"/>
    <hyperlink ref="E45" r:id="rId87" xr:uid="{96B297E3-05F1-4F0C-ACA1-0B04BFAA349C}"/>
    <hyperlink ref="E46" r:id="rId88" xr:uid="{21BE4B07-2D94-4237-A722-03011E267623}"/>
    <hyperlink ref="E47" r:id="rId89" xr:uid="{DAE7A67D-7D6A-4B85-8E63-EAF3F69907AF}"/>
    <hyperlink ref="E48" r:id="rId90" xr:uid="{79CBA320-10C5-4C97-A8A2-C74C5905AEE2}"/>
    <hyperlink ref="E49" r:id="rId91" xr:uid="{1D1DAD53-06FE-4899-8964-75CA2613F069}"/>
    <hyperlink ref="E98" r:id="rId92" xr:uid="{B6911EF5-70D6-4FD4-863F-DF4C7D6A8E74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Неликвиды ГЦЗ</vt:lpstr>
      <vt:lpstr>решение о реализ № 1</vt:lpstr>
      <vt:lpstr>решение о реализ № 2</vt:lpstr>
      <vt:lpstr>решение о реализ № 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Денис Дмитриевич Носков</dc:creator>
  <cp:lastModifiedBy>Каландаров Наиль Абдуллович</cp:lastModifiedBy>
  <cp:lastPrinted>2023-10-03T05:40:44Z</cp:lastPrinted>
  <dcterms:created xsi:type="dcterms:W3CDTF">2022-08-17T03:17:36Z</dcterms:created>
  <dcterms:modified xsi:type="dcterms:W3CDTF">2024-11-19T10:26:48Z</dcterms:modified>
</cp:coreProperties>
</file>